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28800" windowHeight="12180"/>
  </bookViews>
  <sheets>
    <sheet name="Form 9 - SCF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G48" i="1" l="1"/>
  <c r="G40" i="1"/>
  <c r="H28" i="1"/>
  <c r="G28" i="1"/>
  <c r="H19" i="1"/>
  <c r="G19" i="1"/>
  <c r="G31" i="1" s="1"/>
  <c r="G51" i="1" l="1"/>
  <c r="G53" i="1" s="1"/>
</calcChain>
</file>

<file path=xl/sharedStrings.xml><?xml version="1.0" encoding="utf-8"?>
<sst xmlns="http://schemas.openxmlformats.org/spreadsheetml/2006/main" count="56" uniqueCount="48">
  <si>
    <t>FDP Form 9 - Statement of Cash Flows</t>
  </si>
  <si>
    <t>(BLGF Memorandum Circular No. 09 - 2012 dated February 21, 2012, Annex 2)</t>
  </si>
  <si>
    <t>STATEMENT OF CASH FLOWS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</si>
  <si>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</si>
  <si>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</si>
  <si>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</si>
  <si>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</si>
  <si>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</si>
  <si>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</si>
  <si>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</si>
  <si>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</si>
  <si>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Collection from Taxpayers</t>
  </si>
  <si>
    <t>Other Receipts</t>
  </si>
  <si>
    <t>Payment of Loan Amortization</t>
  </si>
  <si>
    <t>Local Chief Executive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</si>
  <si>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</si>
  <si>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</si>
  <si>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</si>
  <si>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</si>
  <si>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</si>
  <si>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CASH FLOWS FROM OPERATING ACTIVITIES</t>
  </si>
  <si>
    <t>Cash Inflows</t>
  </si>
  <si>
    <t>Share from Internal Revenue Allotment</t>
  </si>
  <si>
    <t>Receipts from Business/Service Income</t>
  </si>
  <si>
    <t>Receipt of Interest Income</t>
  </si>
  <si>
    <t>Total Cash Inflows</t>
  </si>
  <si>
    <t>P</t>
  </si>
  <si>
    <t>Cash Outflows</t>
  </si>
  <si>
    <t>Payment of Expenses</t>
  </si>
  <si>
    <t>Payments to Suppliers/Creditors</t>
  </si>
  <si>
    <t>Payments to Employees</t>
  </si>
  <si>
    <t>Interest Expenses</t>
  </si>
  <si>
    <t>Other Disbursements</t>
  </si>
  <si>
    <t>Total Cash Outflows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</si>
  <si>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</si>
  <si>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</si>
  <si>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</si>
  <si>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</si>
  <si>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</si>
  <si>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>Cash Provided by (Used in) Financing Activities</t>
  </si>
  <si>
    <t xml:space="preserve">Total Cash provided by Operating, Investing and Financing Activities </t>
  </si>
  <si>
    <t>CHARLITO B. PADUL</t>
  </si>
  <si>
    <t>City Accountant</t>
  </si>
  <si>
    <t>LUCILO R. BAYRON</t>
  </si>
  <si>
    <t xml:space="preserve">We hereby certify that we have reviewed the contents and hereby attest to the veracity and correctness of the data or information contained in this document.
</t>
  </si>
  <si>
    <t>Purchase of Intangible Assets</t>
  </si>
  <si>
    <t>Add : Cash Balance, Beginning - January 1, 2025</t>
  </si>
  <si>
    <t>Cash Balance, Ending -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</si>
</sst>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8"/>
      <color rgb="FFFF0000"/>
      <name val="Calibri"/>
    </font>
    <font>
      <sz val="7"/>
      <color rgb="FF000000"/>
      <name val="Calibri"/>
    </font>
    <font>
      <sz val="11"/>
      <color rgb="FF000000"/>
      <name val="Calibri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9"/>
      <color rgb="FF000000"/>
      <name val="Calibri"/>
    </font>
    <font>
      <b/>
      <sz val="7.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</font>
    <font>
      <b/>
      <sz val="11.05"/>
      <color indexed="8"/>
      <name val="Arial"/>
    </font>
    <font>
      <sz val="10"/>
      <color rgb="FF000000"/>
      <name val="Arial"/>
      <family val="2"/>
    </font>
    <font>
      <b/>
      <sz val="7.9"/>
      <color rgb="FF000000"/>
      <name val="Arial"/>
      <family val="2"/>
    </font>
    <font>
      <sz val="8"/>
      <color rgb="FF000000"/>
      <name val="Arial"/>
      <family val="2"/>
    </font>
    <font>
      <sz val="8.0500000000000007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7" fillId="2" borderId="0"/>
    <xf numFmtId="164" fontId="7" fillId="2" borderId="0" applyFont="0" applyFill="0" applyBorder="0" applyAlignment="0" applyProtection="0"/>
    <xf numFmtId="0" fontId="18" fillId="2" borderId="0"/>
    <xf numFmtId="43" fontId="19" fillId="2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</cellStyleXfs>
  <cellXfs count="59"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6" fillId="2" borderId="0" xfId="0" applyNumberFormat="1" applyFont="1" applyFill="1" applyBorder="1" applyAlignment="1" applyProtection="1"/>
    <xf numFmtId="0" fontId="8" fillId="2" borderId="0" xfId="2" applyFont="1"/>
    <xf numFmtId="0" fontId="9" fillId="2" borderId="0" xfId="2" applyFont="1"/>
    <xf numFmtId="164" fontId="10" fillId="2" borderId="0" xfId="3" applyFont="1"/>
    <xf numFmtId="164" fontId="11" fillId="2" borderId="0" xfId="3" applyFont="1"/>
    <xf numFmtId="164" fontId="9" fillId="2" borderId="0" xfId="3" applyFont="1" applyFill="1" applyBorder="1" applyAlignme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 readingOrder="1"/>
    </xf>
    <xf numFmtId="0" fontId="15" fillId="2" borderId="0" xfId="0" applyFont="1" applyFill="1" applyProtection="1">
      <protection locked="0"/>
    </xf>
    <xf numFmtId="43" fontId="6" fillId="2" borderId="0" xfId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" fillId="2" borderId="0" xfId="6"/>
    <xf numFmtId="0" fontId="16" fillId="2" borderId="0" xfId="6" applyFont="1" applyAlignment="1">
      <alignment vertical="center"/>
    </xf>
    <xf numFmtId="164" fontId="12" fillId="2" borderId="0" xfId="3" applyFont="1" applyFill="1" applyBorder="1" applyAlignment="1">
      <alignment horizontal="center"/>
    </xf>
    <xf numFmtId="164" fontId="9" fillId="2" borderId="0" xfId="3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/>
    <xf numFmtId="0" fontId="21" fillId="2" borderId="0" xfId="0" applyFont="1" applyFill="1" applyBorder="1" applyAlignment="1">
      <alignment vertical="center"/>
    </xf>
    <xf numFmtId="164" fontId="20" fillId="2" borderId="0" xfId="1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23" fillId="2" borderId="0" xfId="0" applyFont="1" applyFill="1" applyBorder="1" applyAlignment="1">
      <alignment vertical="center"/>
    </xf>
    <xf numFmtId="164" fontId="23" fillId="2" borderId="0" xfId="1" applyNumberFormat="1" applyFont="1" applyFill="1" applyBorder="1" applyAlignment="1">
      <alignment horizontal="right" vertical="center"/>
    </xf>
    <xf numFmtId="4" fontId="20" fillId="2" borderId="0" xfId="0" applyNumberFormat="1" applyFont="1" applyFill="1" applyBorder="1" applyAlignment="1" applyProtection="1"/>
    <xf numFmtId="164" fontId="23" fillId="2" borderId="1" xfId="1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right" vertical="center"/>
    </xf>
    <xf numFmtId="164" fontId="24" fillId="2" borderId="0" xfId="1" applyNumberFormat="1" applyFont="1" applyFill="1" applyBorder="1" applyAlignment="1" applyProtection="1">
      <alignment horizontal="right"/>
    </xf>
    <xf numFmtId="39" fontId="24" fillId="2" borderId="0" xfId="0" applyNumberFormat="1" applyFont="1" applyFill="1" applyBorder="1" applyAlignment="1" applyProtection="1"/>
    <xf numFmtId="164" fontId="23" fillId="2" borderId="1" xfId="1" applyNumberFormat="1" applyFont="1" applyFill="1" applyBorder="1" applyAlignment="1">
      <alignment horizontal="center" vertical="center"/>
    </xf>
    <xf numFmtId="164" fontId="23" fillId="2" borderId="0" xfId="1" applyNumberFormat="1" applyFont="1" applyFill="1" applyBorder="1" applyAlignment="1">
      <alignment horizontal="center" vertical="center"/>
    </xf>
    <xf numFmtId="39" fontId="24" fillId="2" borderId="2" xfId="0" applyNumberFormat="1" applyFont="1" applyFill="1" applyBorder="1" applyAlignment="1" applyProtection="1"/>
    <xf numFmtId="0" fontId="23" fillId="2" borderId="0" xfId="0" applyFont="1" applyFill="1" applyBorder="1" applyAlignment="1">
      <alignment horizontal="left" vertical="center" wrapText="1"/>
    </xf>
    <xf numFmtId="164" fontId="22" fillId="2" borderId="0" xfId="1" applyNumberFormat="1" applyFont="1" applyFill="1" applyBorder="1" applyAlignment="1" applyProtection="1">
      <alignment horizontal="right"/>
    </xf>
    <xf numFmtId="164" fontId="22" fillId="2" borderId="0" xfId="1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 wrapText="1"/>
    </xf>
    <xf numFmtId="164" fontId="22" fillId="2" borderId="1" xfId="1" applyNumberFormat="1" applyFont="1" applyFill="1" applyBorder="1" applyAlignment="1" applyProtection="1">
      <alignment horizontal="right"/>
    </xf>
    <xf numFmtId="39" fontId="24" fillId="2" borderId="0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164" fontId="22" fillId="2" borderId="0" xfId="1" applyNumberFormat="1" applyFont="1" applyFill="1" applyBorder="1" applyAlignment="1" applyProtection="1"/>
    <xf numFmtId="164" fontId="22" fillId="2" borderId="1" xfId="1" applyNumberFormat="1" applyFont="1" applyFill="1" applyBorder="1" applyAlignment="1" applyProtection="1"/>
    <xf numFmtId="0" fontId="24" fillId="2" borderId="0" xfId="0" applyNumberFormat="1" applyFont="1" applyFill="1" applyBorder="1" applyAlignment="1" applyProtection="1"/>
    <xf numFmtId="164" fontId="24" fillId="2" borderId="0" xfId="0" applyNumberFormat="1" applyFont="1" applyFill="1" applyBorder="1" applyAlignment="1" applyProtection="1"/>
    <xf numFmtId="39" fontId="22" fillId="2" borderId="2" xfId="1" applyNumberFormat="1" applyFont="1" applyFill="1" applyBorder="1" applyAlignment="1" applyProtection="1"/>
    <xf numFmtId="39" fontId="24" fillId="2" borderId="3" xfId="0" applyNumberFormat="1" applyFont="1" applyFill="1" applyBorder="1" applyAlignment="1" applyProtection="1"/>
  </cellXfs>
  <cellStyles count="8">
    <cellStyle name="Comma" xfId="1" builtinId="3"/>
    <cellStyle name="Comma 2" xfId="3"/>
    <cellStyle name="Comma 3" xfId="5"/>
    <cellStyle name="Comma 4" xfId="7"/>
    <cellStyle name="Normal" xfId="0" builtinId="0"/>
    <cellStyle name="Normal 2" xfId="4"/>
    <cellStyle name="Normal 3" xfId="2"/>
    <cellStyle name="Normal 4" xfId="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786653</xdr:colOff>
      <xdr:row>57</xdr:row>
      <xdr:rowOff>177614</xdr:rowOff>
    </xdr:from>
    <xdr:to>
      <xdr:col>3</xdr:col>
      <xdr:colOff>128869</xdr:colOff>
      <xdr:row>61</xdr:row>
      <xdr:rowOff>151172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1153" y="11495555"/>
          <a:ext cx="1191186" cy="735558"/>
        </a:xfrm>
        <a:prstGeom prst="rect">
          <a:avLst/>
        </a:prstGeom>
      </xdr:spPr>
    </xdr:pic>
    <xdr:clientData/>
  </xdr:twoCellAnchor>
  <xdr:twoCellAnchor>
    <xdr:from>
      <xdr:col>3</xdr:col>
      <xdr:colOff>280146</xdr:colOff>
      <xdr:row>57</xdr:row>
      <xdr:rowOff>164167</xdr:rowOff>
    </xdr:from>
    <xdr:to>
      <xdr:col>3</xdr:col>
      <xdr:colOff>1311087</xdr:colOff>
      <xdr:row>61</xdr:row>
      <xdr:rowOff>11207</xdr:rowOff>
    </xdr:to>
    <xdr:pic>
      <xdr:nvPicPr>
        <xdr:cNvPr id="8" name="Picture 7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3" y="11482108"/>
          <a:ext cx="1030941" cy="609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zoomScale="85" zoomScaleNormal="85" workbookViewId="0">
      <selection activeCell="D12" sqref="D12"/>
    </sheetView>
  </sheetViews>
  <sheetFormatPr defaultRowHeight="15" x14ac:dyDescent="0.25"/>
  <cols>
    <col min="1" max="1" width="9.140625" style="5" customWidth="1"/>
    <col min="2" max="2" width="15" style="5" customWidth="1"/>
    <col min="3" max="3" width="12.7109375" style="5" customWidth="1"/>
    <col min="4" max="5" width="20.7109375" style="5" customWidth="1"/>
    <col min="6" max="6" width="8.85546875" style="5" customWidth="1"/>
    <col min="7" max="7" width="23" bestFit="1" customWidth="1"/>
    <col min="9" max="9" width="12.140625" customWidth="1"/>
  </cols>
  <sheetData>
    <row r="1" spans="1:10" x14ac:dyDescent="0.25">
      <c r="A1" s="11" t="s">
        <v>0</v>
      </c>
      <c r="B1" s="4"/>
      <c r="C1" s="4"/>
      <c r="D1" s="4"/>
    </row>
    <row r="2" spans="1:10" s="6" customFormat="1" x14ac:dyDescent="0.25">
      <c r="A2" s="11" t="s">
        <v>1</v>
      </c>
    </row>
    <row r="3" spans="1:10" s="6" customFormat="1" x14ac:dyDescent="0.25">
      <c r="A3" s="3"/>
    </row>
    <row r="4" spans="1:10" x14ac:dyDescent="0.25">
      <c r="A4" s="30" t="s">
        <v>2</v>
      </c>
      <c r="B4" s="30"/>
      <c r="C4" s="30"/>
      <c r="D4" s="30"/>
      <c r="E4" s="30"/>
      <c r="F4" s="30"/>
      <c r="G4" s="30"/>
    </row>
    <row r="5" spans="1:10" x14ac:dyDescent="0.25">
      <c r="B5" s="7"/>
      <c r="C5" s="7"/>
      <c r="D5" s="7"/>
    </row>
    <row r="6" spans="1:10" x14ac:dyDescent="0.25">
      <c r="A6" s="12" t="s">
        <v>3</v>
      </c>
      <c r="B6" s="12" t="s">
        <v>4</v>
      </c>
      <c r="C6" s="8"/>
      <c r="D6" s="12" t="s">
        <v>5</v>
      </c>
      <c r="E6" s="5">
        <v>2025</v>
      </c>
    </row>
    <row r="7" spans="1:10" ht="60" x14ac:dyDescent="0.25">
      <c r="A7" s="1" t="s">
        <v>6</v>
      </c>
      <c r="B7" s="13" t="s">
        <v>7</v>
      </c>
      <c r="C7" s="9"/>
      <c r="D7" s="14" t="s">
        <v>8</v>
      </c>
      <c r="E7" s="5">
        <v>1</v>
      </c>
    </row>
    <row r="8" spans="1:10" ht="60" x14ac:dyDescent="0.25">
      <c r="A8" s="1" t="s">
        <v>9</v>
      </c>
      <c r="B8" s="13" t="s">
        <v>10</v>
      </c>
      <c r="C8" s="9"/>
      <c r="D8" s="10"/>
    </row>
    <row r="10" spans="1:10" s="15" customFormat="1" x14ac:dyDescent="0.25">
      <c r="A10" s="27" t="s">
        <v>20</v>
      </c>
      <c r="B10" s="26"/>
      <c r="C10" s="26"/>
      <c r="D10" s="26"/>
      <c r="E10" s="26"/>
      <c r="F10" s="26"/>
      <c r="G10" s="26"/>
    </row>
    <row r="11" spans="1:10" s="15" customFormat="1" ht="12.75" x14ac:dyDescent="0.2">
      <c r="E11" s="24"/>
      <c r="F11" s="24"/>
      <c r="G11" s="25"/>
    </row>
    <row r="12" spans="1:10" s="15" customFormat="1" ht="12.75" x14ac:dyDescent="0.2">
      <c r="A12" s="31"/>
      <c r="B12" s="32" t="s">
        <v>21</v>
      </c>
      <c r="C12" s="31"/>
      <c r="D12" s="31"/>
      <c r="E12" s="33"/>
      <c r="F12" s="33"/>
      <c r="G12" s="34"/>
      <c r="H12" s="31"/>
      <c r="I12" s="31"/>
      <c r="J12" s="31"/>
    </row>
    <row r="13" spans="1:10" s="15" customFormat="1" ht="12.75" x14ac:dyDescent="0.2">
      <c r="A13" s="31"/>
      <c r="B13" s="31"/>
      <c r="C13" s="31"/>
      <c r="D13" s="31"/>
      <c r="E13" s="33"/>
      <c r="F13" s="33"/>
      <c r="G13" s="34"/>
      <c r="H13" s="31"/>
      <c r="I13" s="31"/>
      <c r="J13" s="31"/>
    </row>
    <row r="14" spans="1:10" s="15" customFormat="1" ht="12.75" x14ac:dyDescent="0.2">
      <c r="A14" s="31"/>
      <c r="B14" s="31"/>
      <c r="C14" s="35" t="s">
        <v>11</v>
      </c>
      <c r="D14" s="31"/>
      <c r="E14" s="36">
        <v>314360676.94</v>
      </c>
      <c r="F14" s="36"/>
      <c r="G14" s="34"/>
      <c r="H14" s="31"/>
      <c r="I14" s="31"/>
      <c r="J14" s="31"/>
    </row>
    <row r="15" spans="1:10" s="15" customFormat="1" ht="12.75" x14ac:dyDescent="0.2">
      <c r="A15" s="31"/>
      <c r="B15" s="31"/>
      <c r="C15" s="35" t="s">
        <v>22</v>
      </c>
      <c r="D15" s="31"/>
      <c r="E15" s="36">
        <v>1206559137</v>
      </c>
      <c r="F15" s="36"/>
      <c r="G15" s="34"/>
      <c r="H15" s="31"/>
      <c r="I15" s="31"/>
      <c r="J15" s="31"/>
    </row>
    <row r="16" spans="1:10" s="15" customFormat="1" ht="12.75" x14ac:dyDescent="0.2">
      <c r="A16" s="31"/>
      <c r="B16" s="31"/>
      <c r="C16" s="35" t="s">
        <v>23</v>
      </c>
      <c r="D16" s="31"/>
      <c r="E16" s="36">
        <v>140629388.88</v>
      </c>
      <c r="F16" s="36"/>
      <c r="G16" s="34"/>
      <c r="H16" s="31"/>
      <c r="I16" s="31"/>
      <c r="J16" s="31"/>
    </row>
    <row r="17" spans="1:10" s="15" customFormat="1" ht="12.75" x14ac:dyDescent="0.2">
      <c r="A17" s="31"/>
      <c r="B17" s="31"/>
      <c r="C17" s="35" t="s">
        <v>24</v>
      </c>
      <c r="D17" s="31"/>
      <c r="E17" s="36">
        <v>498874.01</v>
      </c>
      <c r="F17" s="36"/>
      <c r="G17" s="34"/>
      <c r="H17" s="37">
        <v>254519194.59</v>
      </c>
      <c r="I17" s="31"/>
      <c r="J17" s="31"/>
    </row>
    <row r="18" spans="1:10" s="15" customFormat="1" ht="12.75" x14ac:dyDescent="0.2">
      <c r="A18" s="31"/>
      <c r="B18" s="31"/>
      <c r="C18" s="35" t="s">
        <v>12</v>
      </c>
      <c r="D18" s="31"/>
      <c r="E18" s="38">
        <v>254554156.59</v>
      </c>
      <c r="F18" s="36"/>
      <c r="G18" s="39"/>
      <c r="H18" s="31">
        <v>34962</v>
      </c>
      <c r="I18" s="31"/>
      <c r="J18" s="31"/>
    </row>
    <row r="19" spans="1:10" s="15" customFormat="1" ht="12.75" x14ac:dyDescent="0.2">
      <c r="A19" s="31"/>
      <c r="B19" s="31"/>
      <c r="C19" s="31"/>
      <c r="D19" s="32" t="s">
        <v>25</v>
      </c>
      <c r="E19" s="31"/>
      <c r="F19" s="40" t="s">
        <v>26</v>
      </c>
      <c r="G19" s="41">
        <f>+SUM(E14:E18)</f>
        <v>1916602233.4200001</v>
      </c>
      <c r="H19" s="37">
        <f>SUM(H17:H18)</f>
        <v>254554156.59</v>
      </c>
      <c r="I19" s="31"/>
      <c r="J19" s="31"/>
    </row>
    <row r="20" spans="1:10" s="15" customFormat="1" ht="12.75" x14ac:dyDescent="0.2">
      <c r="A20" s="31"/>
      <c r="B20" s="31"/>
      <c r="C20" s="31"/>
      <c r="D20" s="31"/>
      <c r="E20" s="33"/>
      <c r="F20" s="33"/>
      <c r="G20" s="34"/>
      <c r="H20" s="31"/>
      <c r="I20" s="31"/>
      <c r="J20" s="31"/>
    </row>
    <row r="21" spans="1:10" s="15" customFormat="1" ht="12.75" x14ac:dyDescent="0.2">
      <c r="A21" s="31"/>
      <c r="B21" s="32" t="s">
        <v>27</v>
      </c>
      <c r="C21" s="31"/>
      <c r="D21" s="31"/>
      <c r="E21" s="33"/>
      <c r="F21" s="33"/>
      <c r="G21" s="34"/>
      <c r="H21" s="31"/>
      <c r="I21" s="31"/>
      <c r="J21" s="31"/>
    </row>
    <row r="22" spans="1:10" s="15" customFormat="1" ht="12.75" x14ac:dyDescent="0.2">
      <c r="A22" s="31"/>
      <c r="B22" s="31"/>
      <c r="C22" s="31"/>
      <c r="D22" s="31"/>
      <c r="E22" s="33"/>
      <c r="F22" s="33"/>
      <c r="G22" s="34"/>
      <c r="H22" s="31"/>
      <c r="I22" s="31"/>
      <c r="J22" s="31"/>
    </row>
    <row r="23" spans="1:10" s="15" customFormat="1" ht="12.75" x14ac:dyDescent="0.2">
      <c r="A23" s="31"/>
      <c r="B23" s="31"/>
      <c r="C23" s="35" t="s">
        <v>28</v>
      </c>
      <c r="D23" s="31"/>
      <c r="E23" s="36">
        <v>94615906.489999995</v>
      </c>
      <c r="F23" s="36"/>
      <c r="G23" s="34"/>
      <c r="H23" s="31"/>
      <c r="I23" s="31"/>
      <c r="J23" s="31"/>
    </row>
    <row r="24" spans="1:10" s="15" customFormat="1" ht="12.75" x14ac:dyDescent="0.2">
      <c r="A24" s="31"/>
      <c r="B24" s="31"/>
      <c r="C24" s="35" t="s">
        <v>29</v>
      </c>
      <c r="D24" s="31"/>
      <c r="E24" s="36">
        <v>239708574.36000001</v>
      </c>
      <c r="F24" s="36"/>
      <c r="G24" s="34"/>
      <c r="H24" s="31"/>
      <c r="I24" s="31"/>
      <c r="J24" s="31"/>
    </row>
    <row r="25" spans="1:10" s="15" customFormat="1" ht="12.75" x14ac:dyDescent="0.2">
      <c r="A25" s="31"/>
      <c r="B25" s="31"/>
      <c r="C25" s="35" t="s">
        <v>30</v>
      </c>
      <c r="D25" s="31"/>
      <c r="E25" s="36">
        <v>318134860.41000003</v>
      </c>
      <c r="F25" s="36"/>
      <c r="G25" s="34"/>
      <c r="H25" s="33"/>
      <c r="I25" s="31"/>
      <c r="J25" s="31"/>
    </row>
    <row r="26" spans="1:10" s="15" customFormat="1" ht="12.75" x14ac:dyDescent="0.2">
      <c r="A26" s="31"/>
      <c r="B26" s="31"/>
      <c r="C26" s="35" t="s">
        <v>31</v>
      </c>
      <c r="D26" s="31"/>
      <c r="E26" s="36">
        <v>9553846.2400000002</v>
      </c>
      <c r="F26" s="36"/>
      <c r="G26" s="34"/>
      <c r="H26" s="33"/>
      <c r="I26" s="31"/>
      <c r="J26" s="31"/>
    </row>
    <row r="27" spans="1:10" s="15" customFormat="1" ht="12.75" x14ac:dyDescent="0.2">
      <c r="A27" s="31"/>
      <c r="B27" s="31"/>
      <c r="C27" s="35" t="s">
        <v>32</v>
      </c>
      <c r="D27" s="31"/>
      <c r="E27" s="42">
        <v>456584652.42000002</v>
      </c>
      <c r="F27" s="43"/>
      <c r="G27" s="39"/>
      <c r="H27" s="33">
        <v>913169304.84000003</v>
      </c>
      <c r="I27" s="31"/>
      <c r="J27" s="31"/>
    </row>
    <row r="28" spans="1:10" s="15" customFormat="1" ht="13.5" thickBot="1" x14ac:dyDescent="0.25">
      <c r="A28" s="31"/>
      <c r="B28" s="31"/>
      <c r="C28" s="31"/>
      <c r="D28" s="32" t="s">
        <v>33</v>
      </c>
      <c r="E28" s="31"/>
      <c r="F28" s="40" t="s">
        <v>26</v>
      </c>
      <c r="G28" s="44">
        <f>+SUM(E23:E27)</f>
        <v>1118597839.9200001</v>
      </c>
      <c r="H28" s="33">
        <f>H27/2</f>
        <v>456584652.42000002</v>
      </c>
      <c r="I28" s="31"/>
      <c r="J28" s="31"/>
    </row>
    <row r="29" spans="1:10" s="15" customFormat="1" ht="12.75" x14ac:dyDescent="0.2">
      <c r="A29" s="31"/>
      <c r="B29" s="31"/>
      <c r="C29" s="31"/>
      <c r="D29" s="31"/>
      <c r="E29" s="31"/>
      <c r="F29" s="33"/>
      <c r="G29" s="34"/>
      <c r="H29" s="33"/>
      <c r="I29" s="31"/>
      <c r="J29" s="31"/>
    </row>
    <row r="30" spans="1:10" s="15" customFormat="1" ht="12.75" x14ac:dyDescent="0.2">
      <c r="A30" s="31"/>
      <c r="B30" s="31"/>
      <c r="C30" s="31"/>
      <c r="D30" s="31"/>
      <c r="E30" s="31"/>
      <c r="F30" s="33"/>
      <c r="G30" s="34"/>
      <c r="H30" s="31"/>
      <c r="I30" s="31"/>
      <c r="J30" s="31"/>
    </row>
    <row r="31" spans="1:10" s="15" customFormat="1" ht="12.75" x14ac:dyDescent="0.2">
      <c r="A31" s="32" t="s">
        <v>34</v>
      </c>
      <c r="B31" s="31"/>
      <c r="C31" s="31"/>
      <c r="D31" s="31"/>
      <c r="E31" s="31"/>
      <c r="F31" s="40" t="s">
        <v>26</v>
      </c>
      <c r="G31" s="41">
        <f>+G19-G28</f>
        <v>798004393.5</v>
      </c>
      <c r="H31" s="31"/>
      <c r="I31" s="31"/>
      <c r="J31" s="31"/>
    </row>
    <row r="32" spans="1:10" s="15" customFormat="1" ht="12.75" x14ac:dyDescent="0.2">
      <c r="A32" s="31"/>
      <c r="B32" s="31"/>
      <c r="C32" s="31"/>
      <c r="D32" s="31"/>
      <c r="E32" s="33"/>
      <c r="F32" s="33"/>
      <c r="G32" s="34"/>
      <c r="H32" s="31"/>
      <c r="I32" s="31"/>
      <c r="J32" s="31"/>
    </row>
    <row r="33" spans="1:10" s="15" customFormat="1" ht="12.75" x14ac:dyDescent="0.2">
      <c r="A33" s="32" t="s">
        <v>35</v>
      </c>
      <c r="B33" s="31"/>
      <c r="C33" s="31"/>
      <c r="D33" s="31"/>
      <c r="E33" s="33"/>
      <c r="F33" s="33"/>
      <c r="G33" s="34"/>
      <c r="H33" s="31"/>
      <c r="I33" s="31"/>
      <c r="J33" s="31"/>
    </row>
    <row r="34" spans="1:10" s="15" customFormat="1" ht="12.75" x14ac:dyDescent="0.2">
      <c r="A34" s="31"/>
      <c r="B34" s="31"/>
      <c r="C34" s="31"/>
      <c r="D34" s="31"/>
      <c r="E34" s="33"/>
      <c r="F34" s="33"/>
      <c r="G34" s="34"/>
      <c r="H34" s="31"/>
      <c r="I34" s="31"/>
      <c r="J34" s="31"/>
    </row>
    <row r="35" spans="1:10" s="15" customFormat="1" ht="12.75" x14ac:dyDescent="0.2">
      <c r="A35" s="31"/>
      <c r="B35" s="32" t="s">
        <v>27</v>
      </c>
      <c r="C35" s="31"/>
      <c r="D35" s="31"/>
      <c r="E35" s="33"/>
      <c r="F35" s="33"/>
      <c r="G35" s="34"/>
      <c r="H35" s="31"/>
      <c r="I35" s="31"/>
      <c r="J35" s="31"/>
    </row>
    <row r="36" spans="1:10" s="15" customFormat="1" ht="12.75" x14ac:dyDescent="0.2">
      <c r="A36" s="31"/>
      <c r="B36" s="32"/>
      <c r="C36" s="31"/>
      <c r="D36" s="31"/>
      <c r="E36" s="33"/>
      <c r="F36" s="33"/>
      <c r="G36" s="34"/>
      <c r="H36" s="31"/>
      <c r="I36" s="31"/>
      <c r="J36" s="31"/>
    </row>
    <row r="37" spans="1:10" s="15" customFormat="1" ht="24.75" customHeight="1" x14ac:dyDescent="0.2">
      <c r="A37" s="31"/>
      <c r="B37" s="32"/>
      <c r="C37" s="45" t="s">
        <v>36</v>
      </c>
      <c r="D37" s="45"/>
      <c r="E37" s="46"/>
      <c r="F37" s="46"/>
      <c r="G37" s="47">
        <v>315612366.80000001</v>
      </c>
      <c r="H37" s="31"/>
      <c r="I37" s="31"/>
      <c r="J37" s="31"/>
    </row>
    <row r="38" spans="1:10" s="15" customFormat="1" ht="12.75" x14ac:dyDescent="0.2">
      <c r="A38" s="31"/>
      <c r="B38" s="32"/>
      <c r="C38" s="48" t="s">
        <v>45</v>
      </c>
      <c r="D38" s="49"/>
      <c r="E38" s="50"/>
      <c r="F38" s="46"/>
      <c r="G38" s="31"/>
      <c r="H38" s="31"/>
      <c r="I38" s="31"/>
      <c r="J38" s="31"/>
    </row>
    <row r="39" spans="1:10" s="15" customFormat="1" ht="12.75" x14ac:dyDescent="0.2">
      <c r="A39" s="31"/>
      <c r="B39" s="31"/>
      <c r="C39" s="31"/>
      <c r="D39" s="32"/>
      <c r="E39" s="33"/>
      <c r="F39" s="33"/>
      <c r="G39" s="41"/>
      <c r="H39" s="31"/>
      <c r="I39" s="31"/>
      <c r="J39" s="31"/>
    </row>
    <row r="40" spans="1:10" s="15" customFormat="1" ht="12.75" x14ac:dyDescent="0.2">
      <c r="A40" s="32" t="s">
        <v>37</v>
      </c>
      <c r="B40" s="31"/>
      <c r="C40" s="31"/>
      <c r="D40" s="31"/>
      <c r="E40" s="31"/>
      <c r="F40" s="40" t="s">
        <v>26</v>
      </c>
      <c r="G40" s="51">
        <f>-G37</f>
        <v>-315612366.80000001</v>
      </c>
      <c r="H40" s="31"/>
      <c r="I40" s="31"/>
      <c r="J40" s="31"/>
    </row>
    <row r="41" spans="1:10" s="15" customFormat="1" ht="12.75" x14ac:dyDescent="0.2">
      <c r="A41" s="31"/>
      <c r="B41" s="31"/>
      <c r="C41" s="31"/>
      <c r="D41" s="31"/>
      <c r="E41" s="33"/>
      <c r="F41" s="33"/>
      <c r="G41" s="34"/>
      <c r="H41" s="31"/>
      <c r="I41" s="31"/>
      <c r="J41" s="31"/>
    </row>
    <row r="42" spans="1:10" s="15" customFormat="1" ht="12.75" x14ac:dyDescent="0.2">
      <c r="A42" s="31"/>
      <c r="B42" s="31"/>
      <c r="C42" s="31"/>
      <c r="D42" s="31"/>
      <c r="E42" s="33"/>
      <c r="F42" s="33"/>
      <c r="G42" s="34"/>
      <c r="H42" s="31"/>
      <c r="I42" s="31"/>
      <c r="J42" s="31"/>
    </row>
    <row r="43" spans="1:10" s="15" customFormat="1" ht="12.75" x14ac:dyDescent="0.2">
      <c r="A43" s="32" t="s">
        <v>38</v>
      </c>
      <c r="B43" s="31"/>
      <c r="C43" s="31"/>
      <c r="D43" s="31"/>
      <c r="E43" s="33"/>
      <c r="F43" s="33"/>
      <c r="G43" s="34"/>
      <c r="H43" s="31"/>
      <c r="I43" s="31"/>
      <c r="J43" s="31"/>
    </row>
    <row r="44" spans="1:10" s="15" customFormat="1" ht="12.75" x14ac:dyDescent="0.2">
      <c r="A44" s="31"/>
      <c r="B44" s="31"/>
      <c r="C44" s="31"/>
      <c r="D44" s="31"/>
      <c r="E44" s="33"/>
      <c r="F44" s="33"/>
      <c r="G44" s="34"/>
      <c r="H44" s="31"/>
      <c r="I44" s="31"/>
      <c r="J44" s="31"/>
    </row>
    <row r="45" spans="1:10" s="15" customFormat="1" ht="12.75" x14ac:dyDescent="0.2">
      <c r="A45" s="31"/>
      <c r="B45" s="32" t="s">
        <v>27</v>
      </c>
      <c r="C45" s="31"/>
      <c r="D45" s="31"/>
      <c r="E45" s="33"/>
      <c r="F45" s="33"/>
      <c r="G45" s="34"/>
      <c r="H45" s="31"/>
      <c r="I45" s="31"/>
      <c r="J45" s="31"/>
    </row>
    <row r="46" spans="1:10" s="15" customFormat="1" ht="12.75" x14ac:dyDescent="0.2">
      <c r="A46" s="34"/>
      <c r="B46" s="52"/>
      <c r="C46" s="34" t="s">
        <v>13</v>
      </c>
      <c r="D46" s="34"/>
      <c r="E46" s="34"/>
      <c r="F46" s="53"/>
      <c r="G46" s="54">
        <v>23146761.280000001</v>
      </c>
      <c r="H46" s="34"/>
      <c r="I46" s="34"/>
      <c r="J46" s="34"/>
    </row>
    <row r="47" spans="1:10" s="15" customFormat="1" ht="12.75" x14ac:dyDescent="0.2">
      <c r="A47" s="34"/>
      <c r="B47" s="52"/>
      <c r="C47" s="34"/>
      <c r="D47" s="34"/>
      <c r="E47" s="53"/>
      <c r="F47" s="53"/>
      <c r="G47" s="34"/>
      <c r="H47" s="34"/>
      <c r="I47" s="34"/>
      <c r="J47" s="34"/>
    </row>
    <row r="48" spans="1:10" s="15" customFormat="1" ht="12.75" x14ac:dyDescent="0.2">
      <c r="A48" s="55" t="s">
        <v>39</v>
      </c>
      <c r="B48" s="34"/>
      <c r="C48" s="34"/>
      <c r="D48" s="34"/>
      <c r="E48" s="34"/>
      <c r="F48" s="40" t="s">
        <v>26</v>
      </c>
      <c r="G48" s="56">
        <f>-G46</f>
        <v>-23146761.280000001</v>
      </c>
      <c r="H48" s="34"/>
      <c r="I48" s="34"/>
      <c r="J48" s="34"/>
    </row>
    <row r="49" spans="1:10" s="25" customFormat="1" ht="12.75" x14ac:dyDescent="0.2">
      <c r="A49" s="31"/>
      <c r="B49" s="31"/>
      <c r="C49" s="31"/>
      <c r="D49" s="31"/>
      <c r="E49" s="33"/>
      <c r="F49" s="33"/>
      <c r="G49" s="34"/>
      <c r="H49" s="31"/>
      <c r="I49" s="31"/>
      <c r="J49" s="31"/>
    </row>
    <row r="50" spans="1:10" s="25" customFormat="1" ht="12.75" x14ac:dyDescent="0.2">
      <c r="A50" s="31"/>
      <c r="B50" s="31"/>
      <c r="C50" s="31"/>
      <c r="D50" s="31"/>
      <c r="E50" s="33"/>
      <c r="F50" s="33"/>
      <c r="G50" s="34"/>
      <c r="H50" s="31"/>
      <c r="I50" s="31"/>
      <c r="J50" s="31"/>
    </row>
    <row r="51" spans="1:10" s="25" customFormat="1" ht="12.75" x14ac:dyDescent="0.2">
      <c r="A51" s="32" t="s">
        <v>40</v>
      </c>
      <c r="B51" s="31"/>
      <c r="C51" s="31"/>
      <c r="D51" s="31"/>
      <c r="E51" s="31"/>
      <c r="F51" s="40" t="s">
        <v>26</v>
      </c>
      <c r="G51" s="41">
        <f>+G40+G31+G48</f>
        <v>459245265.41999996</v>
      </c>
      <c r="H51" s="31"/>
      <c r="I51" s="31"/>
      <c r="J51" s="31"/>
    </row>
    <row r="52" spans="1:10" s="15" customFormat="1" ht="13.5" thickBot="1" x14ac:dyDescent="0.25">
      <c r="A52" s="32" t="s">
        <v>46</v>
      </c>
      <c r="B52" s="31"/>
      <c r="C52" s="31"/>
      <c r="D52" s="31"/>
      <c r="E52" s="31"/>
      <c r="F52" s="33"/>
      <c r="G52" s="57">
        <v>4827091597.29</v>
      </c>
      <c r="H52" s="31"/>
      <c r="I52" s="31"/>
      <c r="J52" s="31"/>
    </row>
    <row r="53" spans="1:10" s="15" customFormat="1" ht="13.5" thickBot="1" x14ac:dyDescent="0.25">
      <c r="A53" s="32" t="s">
        <v>47</v>
      </c>
      <c r="B53" s="31"/>
      <c r="C53" s="31"/>
      <c r="D53" s="31"/>
      <c r="E53" s="31"/>
      <c r="F53" s="40" t="s">
        <v>26</v>
      </c>
      <c r="G53" s="58">
        <f>+G52+G51</f>
        <v>5286336862.71</v>
      </c>
      <c r="H53" s="31"/>
      <c r="I53" s="31"/>
      <c r="J53" s="31"/>
    </row>
    <row r="54" spans="1:10" ht="16.5" thickTop="1" x14ac:dyDescent="0.25">
      <c r="A54" s="16"/>
      <c r="B54" s="17"/>
      <c r="C54" s="17"/>
      <c r="D54" s="16"/>
      <c r="E54" s="16"/>
      <c r="F54" s="18"/>
      <c r="G54" s="19"/>
    </row>
    <row r="55" spans="1:10" ht="15.75" x14ac:dyDescent="0.25">
      <c r="A55" s="16"/>
      <c r="B55" s="17"/>
      <c r="C55" s="17"/>
      <c r="D55" s="16"/>
      <c r="E55" s="16"/>
      <c r="F55" s="18"/>
      <c r="G55" s="19"/>
    </row>
    <row r="56" spans="1:10" ht="15.75" x14ac:dyDescent="0.25">
      <c r="A56" s="16"/>
      <c r="B56" s="17"/>
      <c r="C56" s="17"/>
      <c r="D56" s="16"/>
      <c r="E56" s="16"/>
      <c r="F56" s="18"/>
      <c r="G56" s="19"/>
    </row>
    <row r="57" spans="1:10" ht="15.75" x14ac:dyDescent="0.25">
      <c r="A57" s="16"/>
      <c r="B57" s="17"/>
      <c r="C57" s="17"/>
      <c r="D57" s="16"/>
      <c r="E57" s="16"/>
      <c r="F57" s="18"/>
      <c r="G57" s="19"/>
    </row>
    <row r="58" spans="1:10" x14ac:dyDescent="0.25">
      <c r="A58" s="23" t="s">
        <v>44</v>
      </c>
      <c r="B58" s="17"/>
      <c r="C58" s="17"/>
      <c r="D58" s="16"/>
      <c r="E58" s="16"/>
      <c r="F58" s="16"/>
      <c r="G58" s="16"/>
    </row>
    <row r="59" spans="1:10" x14ac:dyDescent="0.25">
      <c r="A59" s="16"/>
      <c r="B59" s="16"/>
      <c r="C59" s="16"/>
      <c r="D59" s="16"/>
      <c r="E59" s="16"/>
      <c r="F59" s="16"/>
    </row>
    <row r="60" spans="1:10" x14ac:dyDescent="0.25">
      <c r="A60" s="16"/>
      <c r="B60" s="20"/>
      <c r="C60" s="16"/>
      <c r="D60" s="16"/>
      <c r="E60" s="16"/>
      <c r="F60" s="20"/>
    </row>
    <row r="61" spans="1:10" x14ac:dyDescent="0.25">
      <c r="A61" s="16"/>
      <c r="B61" s="28" t="s">
        <v>41</v>
      </c>
      <c r="C61" s="28"/>
      <c r="D61" s="21" t="s">
        <v>43</v>
      </c>
      <c r="E61" s="16"/>
      <c r="F61" s="16"/>
    </row>
    <row r="62" spans="1:10" ht="25.5" x14ac:dyDescent="0.25">
      <c r="A62" s="16"/>
      <c r="B62" s="29" t="s">
        <v>42</v>
      </c>
      <c r="C62" s="29"/>
      <c r="D62" s="22" t="s">
        <v>14</v>
      </c>
      <c r="E62" s="16"/>
      <c r="F62" s="16"/>
    </row>
    <row r="63" spans="1:10" x14ac:dyDescent="0.25">
      <c r="A63" s="16"/>
      <c r="B63" s="16"/>
      <c r="C63" s="16"/>
      <c r="D63" s="16"/>
      <c r="E63" s="16"/>
      <c r="F63" s="16"/>
      <c r="G63" s="16"/>
    </row>
    <row r="64" spans="1:10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7"/>
      <c r="C67" s="17"/>
      <c r="D67" s="16"/>
      <c r="E67" s="16"/>
      <c r="F67" s="16"/>
    </row>
  </sheetData>
  <sheetProtection formatCells="0" formatColumns="0" formatRows="0" insertColumns="0" insertRows="0" insertHyperlinks="0" deleteColumns="0" deleteRows="0" sort="0" autoFilter="0" pivotTables="0"/>
  <mergeCells count="4">
    <mergeCell ref="B61:C61"/>
    <mergeCell ref="B62:C62"/>
    <mergeCell ref="A4:G4"/>
    <mergeCell ref="C37:D37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27" sqref="H27"/>
    </sheetView>
  </sheetViews>
  <sheetFormatPr defaultRowHeight="15" x14ac:dyDescent="0.25"/>
  <sheetData>
    <row r="1" spans="1:1" ht="23.45" customHeight="1" x14ac:dyDescent="0.35">
      <c r="A1" s="2" t="s">
        <v>15</v>
      </c>
    </row>
    <row r="3" spans="1:1" x14ac:dyDescent="0.25">
      <c r="A3" t="s">
        <v>16</v>
      </c>
    </row>
    <row r="5" spans="1:1" x14ac:dyDescent="0.25">
      <c r="A5" t="s">
        <v>17</v>
      </c>
    </row>
    <row r="6" spans="1:1" x14ac:dyDescent="0.25">
      <c r="A6" s="1" t="s">
        <v>18</v>
      </c>
    </row>
    <row r="9" spans="1:1" x14ac:dyDescent="0.25">
      <c r="A9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9 - SCF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2025-07-08T04:47:11Z</dcterms:modified>
  <cp:category/>
</cp:coreProperties>
</file>