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-60" yWindow="-60" windowWidth="28920" windowHeight="15720"/>
  </bookViews>
  <sheets>
    <sheet name="LEP-LBP Form No. 7" sheetId="9" r:id="rId1"/>
    <sheet name="20% DF" sheetId="11" r:id="rId2"/>
    <sheet name="CMO NET" sheetId="12" r:id="rId3"/>
    <sheet name="CMO PPAs" sheetId="13" r:id="rId4"/>
    <sheet name="DRRM DIV" sheetId="14" r:id="rId5"/>
    <sheet name="DRRMC" sheetId="15" r:id="rId6"/>
    <sheet name="COMM AFFAIRS" sheetId="16" r:id="rId7"/>
    <sheet name="RADIO COMM" sheetId="17" r:id="rId8"/>
    <sheet name="MIS" sheetId="18" r:id="rId9"/>
    <sheet name="BAC" sheetId="19" r:id="rId10"/>
    <sheet name="BPLO" sheetId="20" r:id="rId11"/>
    <sheet name="LIBRARY" sheetId="21" r:id="rId12"/>
    <sheet name="SPORTS" sheetId="22" r:id="rId13"/>
    <sheet name="EMPLOYMENT - PESO" sheetId="23" r:id="rId14"/>
    <sheet name="HOUSING" sheetId="24" r:id="rId15"/>
    <sheet name="LEDMO" sheetId="25" r:id="rId16"/>
    <sheet name="CVMO" sheetId="26" r:id="rId17"/>
    <sheet name="CVMO PPA" sheetId="27" r:id="rId18"/>
    <sheet name="SP" sheetId="28" r:id="rId19"/>
    <sheet name="Sec. to SP" sheetId="29" r:id="rId20"/>
    <sheet name="Admin" sheetId="30" r:id="rId21"/>
    <sheet name="HRMO" sheetId="31" r:id="rId22"/>
    <sheet name="Planning" sheetId="32" r:id="rId23"/>
    <sheet name="Planning PPAs" sheetId="33" r:id="rId24"/>
    <sheet name="CCRO" sheetId="34" r:id="rId25"/>
    <sheet name="CCRO PPAs" sheetId="35" r:id="rId26"/>
    <sheet name="GSO" sheetId="36" r:id="rId27"/>
    <sheet name="CBO" sheetId="37" r:id="rId28"/>
    <sheet name="ACCTG" sheetId="38" r:id="rId29"/>
    <sheet name="Treas" sheetId="39" r:id="rId30"/>
    <sheet name="Treas PPAs" sheetId="40" r:id="rId31"/>
    <sheet name="ASSESSOR" sheetId="41" r:id="rId32"/>
    <sheet name="ASSESSOR PPAs" sheetId="42" r:id="rId33"/>
    <sheet name="City Aud" sheetId="43" r:id="rId34"/>
    <sheet name="COA-GROUP K" sheetId="44" r:id="rId35"/>
    <sheet name="OCIA" sheetId="45" r:id="rId36"/>
    <sheet name="INFO" sheetId="46" r:id="rId37"/>
    <sheet name="INFO PPA" sheetId="47" r:id="rId38"/>
    <sheet name="Legal" sheetId="48" r:id="rId39"/>
    <sheet name="PROSECUTOR" sheetId="49" r:id="rId40"/>
    <sheet name="JUDGE" sheetId="50" r:id="rId41"/>
    <sheet name="DEEDS" sheetId="51" r:id="rId42"/>
    <sheet name="Health" sheetId="52" r:id="rId43"/>
    <sheet name="Health PPAs" sheetId="53" r:id="rId44"/>
    <sheet name="Nutrition" sheetId="54" r:id="rId45"/>
    <sheet name="PopCon" sheetId="55" r:id="rId46"/>
    <sheet name="CSWD" sheetId="56" r:id="rId47"/>
    <sheet name="CSWD PPAs" sheetId="57" r:id="rId48"/>
    <sheet name="Sheet1" sheetId="58" r:id="rId49"/>
    <sheet name="LCPC" sheetId="59" r:id="rId50"/>
    <sheet name="Sheet2" sheetId="60" r:id="rId51"/>
    <sheet name="PWD" sheetId="61" r:id="rId52"/>
    <sheet name="Sheet3" sheetId="62" r:id="rId53"/>
    <sheet name="Senior" sheetId="63" r:id="rId54"/>
    <sheet name="AGRI" sheetId="64" r:id="rId55"/>
    <sheet name="AGRI PPAs" sheetId="65" r:id="rId56"/>
    <sheet name="VET &amp; VET PPA" sheetId="66" r:id="rId57"/>
    <sheet name="CENRO" sheetId="67" r:id="rId58"/>
    <sheet name="CENRO PPAs" sheetId="68" r:id="rId59"/>
    <sheet name="Solid Waste" sheetId="69" r:id="rId60"/>
    <sheet name="ARCHITECT" sheetId="70" r:id="rId61"/>
    <sheet name="CED" sheetId="71" r:id="rId62"/>
    <sheet name="CED PPAs" sheetId="72" r:id="rId63"/>
    <sheet name="20% DF (2)" sheetId="73" r:id="rId64"/>
    <sheet name="OTHER DF" sheetId="74" r:id="rId65"/>
    <sheet name="MOTORPOOL" sheetId="75" r:id="rId66"/>
    <sheet name="BLDG. OFFICIAL" sheetId="76" r:id="rId67"/>
    <sheet name="TOURISM" sheetId="77" r:id="rId68"/>
    <sheet name="TOURISM PPAs" sheetId="78" r:id="rId69"/>
    <sheet name="PPC Market" sheetId="79" r:id="rId70"/>
    <sheet name="PPC Slaughter" sheetId="80" r:id="rId71"/>
    <sheet name="FISHPORT" sheetId="81" r:id="rId72"/>
    <sheet name="TERMINAL" sheetId="82" r:id="rId73"/>
  </sheets>
  <externalReferences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AC">#REF!</definedName>
    <definedName name="AcctCodes" localSheetId="28">#REF!</definedName>
    <definedName name="AcctCodes" localSheetId="20">#REF!</definedName>
    <definedName name="AcctCodes" localSheetId="10">#REF!</definedName>
    <definedName name="AcctCodes" localSheetId="27">#REF!</definedName>
    <definedName name="AcctCodes" localSheetId="57">#REF!</definedName>
    <definedName name="AcctCodes" localSheetId="33">#REF!</definedName>
    <definedName name="AcctCodes" localSheetId="2">#REF!</definedName>
    <definedName name="AcctCodes" localSheetId="3">#REF!</definedName>
    <definedName name="AcctCodes" localSheetId="4">#REF!</definedName>
    <definedName name="AcctCodes" localSheetId="5">#REF!</definedName>
    <definedName name="AcctCodes" localSheetId="26">#REF!</definedName>
    <definedName name="AcctCodes" localSheetId="42">#REF!</definedName>
    <definedName name="AcctCodes" localSheetId="43">#REF!</definedName>
    <definedName name="AcctCodes" localSheetId="36">#REF!</definedName>
    <definedName name="AcctCodes" localSheetId="37">#REF!</definedName>
    <definedName name="AcctCodes" localSheetId="44">#REF!</definedName>
    <definedName name="AcctCodes" localSheetId="22">#REF!</definedName>
    <definedName name="AcctCodes" localSheetId="23">#REF!</definedName>
    <definedName name="AcctCodes" localSheetId="45">#REF!</definedName>
    <definedName name="AcctCodes" localSheetId="19">#REF!</definedName>
    <definedName name="AcctCodes" localSheetId="59">#REF!</definedName>
    <definedName name="AcctCodes" localSheetId="18">#REF!</definedName>
    <definedName name="AcctCodes" localSheetId="67">#REF!</definedName>
    <definedName name="AcctCodes">#REF!</definedName>
    <definedName name="AcctTitles" localSheetId="28">#REF!</definedName>
    <definedName name="AcctTitles" localSheetId="20">#REF!</definedName>
    <definedName name="AcctTitles" localSheetId="10">#REF!</definedName>
    <definedName name="AcctTitles" localSheetId="27">#REF!</definedName>
    <definedName name="AcctTitles" localSheetId="57">#REF!</definedName>
    <definedName name="AcctTitles" localSheetId="33">#REF!</definedName>
    <definedName name="AcctTitles" localSheetId="2">#REF!</definedName>
    <definedName name="AcctTitles" localSheetId="3">#REF!</definedName>
    <definedName name="AcctTitles" localSheetId="4">#REF!</definedName>
    <definedName name="AcctTitles" localSheetId="5">#REF!</definedName>
    <definedName name="AcctTitles" localSheetId="26">#REF!</definedName>
    <definedName name="AcctTitles" localSheetId="42">#REF!</definedName>
    <definedName name="AcctTitles" localSheetId="43">#REF!</definedName>
    <definedName name="AcctTitles" localSheetId="36">#REF!</definedName>
    <definedName name="AcctTitles" localSheetId="37">#REF!</definedName>
    <definedName name="AcctTitles" localSheetId="44">#REF!</definedName>
    <definedName name="AcctTitles" localSheetId="22">#REF!</definedName>
    <definedName name="AcctTitles" localSheetId="23">#REF!</definedName>
    <definedName name="AcctTitles" localSheetId="45">#REF!</definedName>
    <definedName name="AcctTitles" localSheetId="19">#REF!</definedName>
    <definedName name="AcctTitles" localSheetId="59">#REF!</definedName>
    <definedName name="AcctTitles" localSheetId="18">#REF!</definedName>
    <definedName name="AcctTitles" localSheetId="67">#REF!</definedName>
    <definedName name="AcctTitles">#REF!</definedName>
    <definedName name="AT">#REF!</definedName>
    <definedName name="CODE" localSheetId="28">#REF!</definedName>
    <definedName name="CODE" localSheetId="20">#REF!</definedName>
    <definedName name="CODE" localSheetId="10">#REF!</definedName>
    <definedName name="CODE" localSheetId="27">#REF!</definedName>
    <definedName name="CODE" localSheetId="57">#REF!</definedName>
    <definedName name="CODE" localSheetId="33">#REF!</definedName>
    <definedName name="CODE" localSheetId="2">#REF!</definedName>
    <definedName name="CODE" localSheetId="3">#REF!</definedName>
    <definedName name="CODE" localSheetId="4">#REF!</definedName>
    <definedName name="CODE" localSheetId="5">#REF!</definedName>
    <definedName name="CODE" localSheetId="26">#REF!</definedName>
    <definedName name="CODE" localSheetId="42">#REF!</definedName>
    <definedName name="CODE" localSheetId="43">#REF!</definedName>
    <definedName name="CODE" localSheetId="36">#REF!</definedName>
    <definedName name="CODE" localSheetId="37">#REF!</definedName>
    <definedName name="CODE" localSheetId="44">#REF!</definedName>
    <definedName name="CODE" localSheetId="22">#REF!</definedName>
    <definedName name="CODE" localSheetId="23">#REF!</definedName>
    <definedName name="CODE" localSheetId="45">#REF!</definedName>
    <definedName name="CODE" localSheetId="19">#REF!</definedName>
    <definedName name="CODE" localSheetId="59">#REF!</definedName>
    <definedName name="CODE" localSheetId="18">#REF!</definedName>
    <definedName name="CODE" localSheetId="67">#REF!</definedName>
    <definedName name="CODE">#REF!</definedName>
    <definedName name="Codes" localSheetId="28">'[2]titles and codes'!$B$1:$B$471</definedName>
    <definedName name="Codes" localSheetId="20">'[3]titles and codes'!$B$1:$B$471</definedName>
    <definedName name="Codes" localSheetId="10">'[4]titles and codes'!$B$1:$B$471</definedName>
    <definedName name="Codes" localSheetId="27">'[5]titles and codes'!$B$1:$B$471</definedName>
    <definedName name="Codes" localSheetId="57">'[6]titles and codes'!$B$1:$B$471</definedName>
    <definedName name="Codes" localSheetId="33">'[7]titles and codes'!$B$1:$B$471</definedName>
    <definedName name="Codes" localSheetId="2">'[8]titles and codes'!$B$1:$B$471</definedName>
    <definedName name="Codes" localSheetId="3">'[9]titles and codes'!$B$1:$B$471</definedName>
    <definedName name="Codes" localSheetId="4">'[10]titles and codes'!$B$1:$B$471</definedName>
    <definedName name="Codes" localSheetId="5">'[11]titles and codes'!$B$1:$B$471</definedName>
    <definedName name="Codes" localSheetId="26">'[12]titles and codes'!$B$1:$B$471</definedName>
    <definedName name="Codes" localSheetId="42">'[13]titles and codes'!$B$1:$B$471</definedName>
    <definedName name="Codes" localSheetId="43">'[14]titles and codes'!$B$1:$B$471</definedName>
    <definedName name="Codes" localSheetId="36">'[15]titles and codes'!$B$1:$B$471</definedName>
    <definedName name="Codes" localSheetId="44">'[16]titles and codes'!$B$1:$B$471</definedName>
    <definedName name="Codes" localSheetId="22">'[17]titles and codes'!$B$1:$B$471</definedName>
    <definedName name="Codes" localSheetId="23">'[18]titles and codes'!$B$1:$B$471</definedName>
    <definedName name="Codes" localSheetId="45">'[19]titles and codes'!$B$1:$B$471</definedName>
    <definedName name="Codes" localSheetId="51">'[20]titles and codes'!$B$1:$B$471</definedName>
    <definedName name="Codes" localSheetId="59">'[21]titles and codes'!$B$1:$B$471</definedName>
    <definedName name="Codes" localSheetId="18">'[22]titles and codes'!$B$1:$B$471</definedName>
    <definedName name="Codes" localSheetId="67">'[23]titles and codes'!$B$1:$B$471</definedName>
    <definedName name="Codes">#REF!</definedName>
    <definedName name="_xlnm.Print_Area" localSheetId="1">'20% DF'!$A$1:$C$84</definedName>
    <definedName name="_xlnm.Print_Area" localSheetId="63">'20% DF (2)'!$A$1:$C$84</definedName>
    <definedName name="_xlnm.Print_Area" localSheetId="28">ACCTG!$A$1:$C$76</definedName>
    <definedName name="_xlnm.Print_Area" localSheetId="20">Admin!$A$1:$C$53</definedName>
    <definedName name="_xlnm.Print_Area" localSheetId="54">AGRI!$A$1:$C$152</definedName>
    <definedName name="_xlnm.Print_Area" localSheetId="55">'AGRI PPAs'!$A$1:$C$237</definedName>
    <definedName name="_xlnm.Print_Area" localSheetId="60">ARCHITECT!$A$1:$C$87</definedName>
    <definedName name="_xlnm.Print_Area" localSheetId="31">ASSESSOR!$A$1:$C$87</definedName>
    <definedName name="_xlnm.Print_Area" localSheetId="32">'ASSESSOR PPAs'!$A$1:$C$51</definedName>
    <definedName name="_xlnm.Print_Area" localSheetId="9">BAC!$A$1:$C$70</definedName>
    <definedName name="_xlnm.Print_Area" localSheetId="66">'BLDG. OFFICIAL'!$A$1:$C$54</definedName>
    <definedName name="_xlnm.Print_Area" localSheetId="10">BPLO!$A$1:$C$96</definedName>
    <definedName name="_xlnm.Print_Area" localSheetId="27">CBO!$A$1:$C$72</definedName>
    <definedName name="_xlnm.Print_Area" localSheetId="24">CCRO!$A$1:$C$76</definedName>
    <definedName name="_xlnm.Print_Area" localSheetId="61">CED!$A$1:$C$169</definedName>
    <definedName name="_xlnm.Print_Area" localSheetId="62">'CED PPAs'!$A$1:$C$272</definedName>
    <definedName name="_xlnm.Print_Area" localSheetId="57">CENRO!$A$1:$C$180</definedName>
    <definedName name="_xlnm.Print_Area" localSheetId="58">'CENRO PPAs'!$A$1:$C$72</definedName>
    <definedName name="_xlnm.Print_Area" localSheetId="33">'City Aud'!$A$1:$C$35</definedName>
    <definedName name="_xlnm.Print_Area" localSheetId="2">'CMO NET'!$A$1:$C$135</definedName>
    <definedName name="_xlnm.Print_Area" localSheetId="3">'CMO PPAs'!$A$1:$C$1837</definedName>
    <definedName name="_xlnm.Print_Area" localSheetId="34">'COA-GROUP K'!$A$1:$C$31</definedName>
    <definedName name="_xlnm.Print_Area" localSheetId="6">'COMM AFFAIRS'!$A$1:$C$55</definedName>
    <definedName name="_xlnm.Print_Area" localSheetId="46">CSWD!$A$1:$C$67</definedName>
    <definedName name="_xlnm.Print_Area" localSheetId="47">'CSWD PPAs'!$A$1:$C$391</definedName>
    <definedName name="_xlnm.Print_Area" localSheetId="16">CVMO!$A$1:$C$50</definedName>
    <definedName name="_xlnm.Print_Area" localSheetId="17">'CVMO PPA'!$A$1:$C$21</definedName>
    <definedName name="_xlnm.Print_Area" localSheetId="41">DEEDS!$A$1:$C$51</definedName>
    <definedName name="_xlnm.Print_Area" localSheetId="4">'DRRM DIV'!$A$1:$C$78</definedName>
    <definedName name="_xlnm.Print_Area" localSheetId="5">DRRMC!$A$1:$C$199</definedName>
    <definedName name="_xlnm.Print_Area" localSheetId="13">'EMPLOYMENT - PESO'!$A$1:$C$72</definedName>
    <definedName name="_xlnm.Print_Area" localSheetId="71">FISHPORT!$A$1:$C$46</definedName>
    <definedName name="_xlnm.Print_Area" localSheetId="26">GSO!$A$1:$C$98</definedName>
    <definedName name="_xlnm.Print_Area" localSheetId="42">Health!$A$1:$C$126</definedName>
    <definedName name="_xlnm.Print_Area" localSheetId="43">'Health PPAs'!$A$1:$C$415</definedName>
    <definedName name="_xlnm.Print_Area" localSheetId="14">HOUSING!$A$1:$C$62</definedName>
    <definedName name="_xlnm.Print_Area" localSheetId="21">HRMO!$A$1:$C$91</definedName>
    <definedName name="_xlnm.Print_Area" localSheetId="36">INFO!$A$1:$C$88</definedName>
    <definedName name="_xlnm.Print_Area" localSheetId="37">'INFO PPA'!$A$1:$F$35</definedName>
    <definedName name="_xlnm.Print_Area" localSheetId="40">JUDGE!$A$1:$C$47</definedName>
    <definedName name="_xlnm.Print_Area" localSheetId="49">LCPC!$A$1:$C$263</definedName>
    <definedName name="_xlnm.Print_Area" localSheetId="15">LEDMO!$A$1:$C$64</definedName>
    <definedName name="_xlnm.Print_Area" localSheetId="38">Legal!$A$1:$C$90</definedName>
    <definedName name="_xlnm.Print_Area" localSheetId="0">'LEP-LBP Form No. 7'!$A$1:$J$102</definedName>
    <definedName name="_xlnm.Print_Area" localSheetId="11">LIBRARY!$A$1:$C$72</definedName>
    <definedName name="_xlnm.Print_Area" localSheetId="8">MIS!$A$1:$C$72</definedName>
    <definedName name="_xlnm.Print_Area" localSheetId="65">MOTORPOOL!$A$1:$C$66</definedName>
    <definedName name="_xlnm.Print_Area" localSheetId="44">Nutrition!$A$1:$C$78</definedName>
    <definedName name="_xlnm.Print_Area" localSheetId="35">OCIA!$A$1:$C$65</definedName>
    <definedName name="_xlnm.Print_Area" localSheetId="64">'OTHER DF'!$A$1:$C$81</definedName>
    <definedName name="_xlnm.Print_Area" localSheetId="22">Planning!$A$1:$C$101</definedName>
    <definedName name="_xlnm.Print_Area" localSheetId="23">'Planning PPAs'!$A$1:$C$44</definedName>
    <definedName name="_xlnm.Print_Area" localSheetId="45">PopCon!$A$1:$C$82</definedName>
    <definedName name="_xlnm.Print_Area" localSheetId="69">'PPC Market'!$A$1:$C$81</definedName>
    <definedName name="_xlnm.Print_Area" localSheetId="70">'PPC Slaughter'!$A$1:$C$77</definedName>
    <definedName name="_xlnm.Print_Area" localSheetId="39">PROSECUTOR!$A$1:$C$35</definedName>
    <definedName name="_xlnm.Print_Area" localSheetId="7">'RADIO COMM'!$A$1:$C$62</definedName>
    <definedName name="_xlnm.Print_Area" localSheetId="19">'Sec. to SP'!$A$1:$C$68</definedName>
    <definedName name="_xlnm.Print_Area" localSheetId="48">Sheet1!$A$1:$A$55</definedName>
    <definedName name="_xlnm.Print_Area" localSheetId="50">Sheet2!$A$1:$A$55</definedName>
    <definedName name="_xlnm.Print_Area" localSheetId="52">Sheet3!$A$1:$A$52</definedName>
    <definedName name="_xlnm.Print_Area" localSheetId="59">'Solid Waste'!$A$1:$C$39</definedName>
    <definedName name="_xlnm.Print_Area" localSheetId="18">SP!$A$1:$C$108</definedName>
    <definedName name="_xlnm.Print_Area" localSheetId="12">SPORTS!$A$1:$C$81</definedName>
    <definedName name="_xlnm.Print_Area" localSheetId="72">TERMINAL!$A$1:$C$55</definedName>
    <definedName name="_xlnm.Print_Area" localSheetId="67">TOURISM!$A$1:$C$109</definedName>
    <definedName name="_xlnm.Print_Area" localSheetId="68">'TOURISM PPAs'!$A$1:$C$160</definedName>
    <definedName name="_xlnm.Print_Area" localSheetId="29">Treas!$A$1:$C$85</definedName>
    <definedName name="_xlnm.Print_Area" localSheetId="30">'Treas PPAs'!$A$1:$C$106</definedName>
    <definedName name="_xlnm.Print_Titles" localSheetId="0">'LEP-LBP Form No. 7'!$4:$4</definedName>
    <definedName name="TITLE" localSheetId="28">#REF!</definedName>
    <definedName name="TITLE" localSheetId="20">#REF!</definedName>
    <definedName name="TITLE" localSheetId="10">#REF!</definedName>
    <definedName name="TITLE" localSheetId="27">#REF!</definedName>
    <definedName name="TITLE" localSheetId="57">#REF!</definedName>
    <definedName name="TITLE" localSheetId="33">#REF!</definedName>
    <definedName name="TITLE" localSheetId="2">#REF!</definedName>
    <definedName name="TITLE" localSheetId="3">#REF!</definedName>
    <definedName name="TITLE" localSheetId="46">#REF!</definedName>
    <definedName name="TITLE" localSheetId="41">#REF!</definedName>
    <definedName name="TITLE" localSheetId="4">#REF!</definedName>
    <definedName name="TITLE" localSheetId="5">#REF!</definedName>
    <definedName name="TITLE" localSheetId="26">#REF!</definedName>
    <definedName name="TITLE" localSheetId="42">#REF!</definedName>
    <definedName name="TITLE" localSheetId="43">#REF!</definedName>
    <definedName name="TITLE" localSheetId="36">#REF!</definedName>
    <definedName name="TITLE" localSheetId="37">#REF!</definedName>
    <definedName name="TITLE" localSheetId="15">#REF!</definedName>
    <definedName name="TITLE" localSheetId="44">#REF!</definedName>
    <definedName name="TITLE" localSheetId="22">#REF!</definedName>
    <definedName name="TITLE" localSheetId="23">#REF!</definedName>
    <definedName name="TITLE" localSheetId="45">#REF!</definedName>
    <definedName name="TITLE" localSheetId="19">#REF!</definedName>
    <definedName name="TITLE" localSheetId="59">#REF!</definedName>
    <definedName name="TITLE" localSheetId="18">#REF!</definedName>
    <definedName name="TITLE" localSheetId="67">#REF!</definedName>
    <definedName name="TITLE">#REF!</definedName>
    <definedName name="Titles" localSheetId="28">'[2]titles and codes'!$A$1:$A$471</definedName>
    <definedName name="Titles" localSheetId="20">'[3]titles and codes'!$A$1:$A$471</definedName>
    <definedName name="Titles" localSheetId="10">'[4]titles and codes'!$A$1:$A$471</definedName>
    <definedName name="Titles" localSheetId="27">'[5]titles and codes'!$A$1:$A$471</definedName>
    <definedName name="Titles" localSheetId="57">'[6]titles and codes'!$A$1:$A$471</definedName>
    <definedName name="Titles" localSheetId="33">'[7]titles and codes'!$A$1:$A$471</definedName>
    <definedName name="Titles" localSheetId="2">'[8]titles and codes'!$A$1:$A$471</definedName>
    <definedName name="Titles" localSheetId="3">'[9]titles and codes'!$A$1:$A$471</definedName>
    <definedName name="Titles" localSheetId="4">'[10]titles and codes'!$A$1:$A$471</definedName>
    <definedName name="Titles" localSheetId="5">'[11]titles and codes'!$A$1:$A$471</definedName>
    <definedName name="Titles" localSheetId="26">'[12]titles and codes'!$A$1:$A$471</definedName>
    <definedName name="Titles" localSheetId="42">'[13]titles and codes'!$A$1:$A$471</definedName>
    <definedName name="Titles" localSheetId="43">'[14]titles and codes'!$A$1:$A$471</definedName>
    <definedName name="Titles" localSheetId="36">'[15]titles and codes'!$A$1:$A$471</definedName>
    <definedName name="Titles" localSheetId="44">'[16]titles and codes'!$A$1:$A$471</definedName>
    <definedName name="Titles" localSheetId="22">'[17]titles and codes'!$A$1:$A$471</definedName>
    <definedName name="Titles" localSheetId="23">'[18]titles and codes'!$A$1:$A$471</definedName>
    <definedName name="Titles" localSheetId="45">'[19]titles and codes'!$A$1:$A$471</definedName>
    <definedName name="Titles" localSheetId="51">'[20]titles and codes'!$A$1:$A$471</definedName>
    <definedName name="Titles" localSheetId="59">'[21]titles and codes'!$A$1:$A$471</definedName>
    <definedName name="Titles" localSheetId="18">'[22]titles and codes'!$A$1:$A$471</definedName>
    <definedName name="Titles" localSheetId="67">'[23]titles and codes'!$A$1:$A$471</definedName>
    <definedName name="Titles">#REF!</definedName>
  </definedNames>
  <calcPr calcId="162913" iterateDelta="1E-4"/>
</workbook>
</file>

<file path=xl/calcChain.xml><?xml version="1.0" encoding="utf-8"?>
<calcChain xmlns="http://schemas.openxmlformats.org/spreadsheetml/2006/main">
  <c r="C43" i="82" l="1"/>
  <c r="C45" i="81"/>
  <c r="C35" i="81"/>
  <c r="C76" i="80"/>
  <c r="C68" i="80"/>
  <c r="C66" i="80"/>
  <c r="C34" i="80"/>
  <c r="C77" i="79"/>
  <c r="C75" i="79"/>
  <c r="C33" i="79"/>
  <c r="C155" i="78"/>
  <c r="C124" i="78"/>
  <c r="C90" i="78"/>
  <c r="C20" i="78"/>
  <c r="C109" i="77"/>
  <c r="C98" i="77"/>
  <c r="C96" i="77"/>
  <c r="C35" i="77"/>
  <c r="C52" i="76"/>
  <c r="C50" i="76"/>
  <c r="C35" i="76"/>
  <c r="C56" i="75"/>
  <c r="C65" i="75" s="1"/>
  <c r="C54" i="75"/>
  <c r="C34" i="75"/>
  <c r="C77" i="74"/>
  <c r="C80" i="73"/>
  <c r="C267" i="72"/>
  <c r="C241" i="72"/>
  <c r="C215" i="72"/>
  <c r="C187" i="72"/>
  <c r="C161" i="72"/>
  <c r="C114" i="72"/>
  <c r="C39" i="72"/>
  <c r="C169" i="71"/>
  <c r="C159" i="71"/>
  <c r="C134" i="71"/>
  <c r="C116" i="71"/>
  <c r="C136" i="71" s="1"/>
  <c r="C114" i="71"/>
  <c r="C35" i="71"/>
  <c r="C86" i="70"/>
  <c r="C76" i="70"/>
  <c r="C74" i="70"/>
  <c r="C34" i="70"/>
  <c r="C33" i="69"/>
  <c r="C176" i="67"/>
  <c r="C174" i="67"/>
  <c r="C35" i="67"/>
  <c r="C71" i="66"/>
  <c r="C69" i="66"/>
  <c r="E66" i="66"/>
  <c r="D66" i="66"/>
  <c r="C38" i="66"/>
  <c r="C236" i="65"/>
  <c r="C233" i="65"/>
  <c r="C218" i="65"/>
  <c r="C199" i="65"/>
  <c r="C196" i="65"/>
  <c r="C184" i="65"/>
  <c r="C157" i="65"/>
  <c r="C132" i="65"/>
  <c r="C111" i="65"/>
  <c r="C101" i="65"/>
  <c r="C58" i="65"/>
  <c r="C48" i="65"/>
  <c r="C20" i="65"/>
  <c r="C148" i="64"/>
  <c r="C121" i="64"/>
  <c r="C110" i="64"/>
  <c r="C123" i="64" s="1"/>
  <c r="C108" i="64"/>
  <c r="C35" i="64"/>
  <c r="C40" i="63"/>
  <c r="C74" i="61"/>
  <c r="C45" i="61"/>
  <c r="C241" i="59"/>
  <c r="C217" i="59"/>
  <c r="C185" i="59"/>
  <c r="C157" i="59"/>
  <c r="C129" i="59"/>
  <c r="C85" i="59"/>
  <c r="C43" i="59"/>
  <c r="C33" i="59"/>
  <c r="C366" i="57"/>
  <c r="C317" i="57"/>
  <c r="C291" i="57"/>
  <c r="C254" i="57"/>
  <c r="C221" i="57"/>
  <c r="C197" i="57"/>
  <c r="C170" i="57"/>
  <c r="C142" i="57"/>
  <c r="C98" i="57"/>
  <c r="C71" i="57"/>
  <c r="C20" i="57"/>
  <c r="C63" i="56"/>
  <c r="C61" i="56"/>
  <c r="C38" i="56"/>
  <c r="C71" i="55"/>
  <c r="C81" i="55" s="1"/>
  <c r="C69" i="55"/>
  <c r="C36" i="55"/>
  <c r="C74" i="54"/>
  <c r="C72" i="54"/>
  <c r="C36" i="54"/>
  <c r="C414" i="53"/>
  <c r="C411" i="53"/>
  <c r="C400" i="53"/>
  <c r="C337" i="53"/>
  <c r="C298" i="53"/>
  <c r="C271" i="53"/>
  <c r="C236" i="53"/>
  <c r="C208" i="53"/>
  <c r="C197" i="53"/>
  <c r="C156" i="53"/>
  <c r="C104" i="53"/>
  <c r="C77" i="53"/>
  <c r="C32" i="53"/>
  <c r="C121" i="52"/>
  <c r="C119" i="52"/>
  <c r="C41" i="52"/>
  <c r="C47" i="51"/>
  <c r="C45" i="51"/>
  <c r="C35" i="51"/>
  <c r="C37" i="50"/>
  <c r="C35" i="50"/>
  <c r="C30" i="49"/>
  <c r="C89" i="48"/>
  <c r="C79" i="48"/>
  <c r="C77" i="48"/>
  <c r="C36" i="48"/>
  <c r="C34" i="47"/>
  <c r="C32" i="47"/>
  <c r="C21" i="47"/>
  <c r="C87" i="46"/>
  <c r="C85" i="46"/>
  <c r="C69" i="46"/>
  <c r="C67" i="46"/>
  <c r="C36" i="46"/>
  <c r="C61" i="45"/>
  <c r="C59" i="45"/>
  <c r="C35" i="45"/>
  <c r="C26" i="44"/>
  <c r="C30" i="43"/>
  <c r="C45" i="42"/>
  <c r="C81" i="41"/>
  <c r="C70" i="41"/>
  <c r="C68" i="41"/>
  <c r="C35" i="41"/>
  <c r="C74" i="40"/>
  <c r="C29" i="40"/>
  <c r="C18" i="40"/>
  <c r="C72" i="39"/>
  <c r="C79" i="39" s="1"/>
  <c r="C70" i="39"/>
  <c r="C37" i="39"/>
  <c r="C73" i="38"/>
  <c r="C62" i="38"/>
  <c r="C76" i="38" s="1"/>
  <c r="C60" i="38"/>
  <c r="C36" i="38"/>
  <c r="C69" i="37"/>
  <c r="C67" i="37"/>
  <c r="C36" i="37"/>
  <c r="C95" i="36"/>
  <c r="C82" i="36"/>
  <c r="C97" i="36" s="1"/>
  <c r="C80" i="36"/>
  <c r="C36" i="36"/>
  <c r="C18" i="35"/>
  <c r="C72" i="34"/>
  <c r="C70" i="34"/>
  <c r="C35" i="34"/>
  <c r="C39" i="33"/>
  <c r="C95" i="32"/>
  <c r="C67" i="32"/>
  <c r="C56" i="32"/>
  <c r="C54" i="32"/>
  <c r="C36" i="32"/>
  <c r="C88" i="31"/>
  <c r="C86" i="31"/>
  <c r="C34" i="31"/>
  <c r="C51" i="30"/>
  <c r="C49" i="30"/>
  <c r="C36" i="30"/>
  <c r="C64" i="29"/>
  <c r="C62" i="29"/>
  <c r="C35" i="29"/>
  <c r="C106" i="28"/>
  <c r="C104" i="28"/>
  <c r="C36" i="28"/>
  <c r="C48" i="26"/>
  <c r="C46" i="26"/>
  <c r="C36" i="26"/>
  <c r="C61" i="25"/>
  <c r="C59" i="25"/>
  <c r="C33" i="25"/>
  <c r="C53" i="24"/>
  <c r="C61" i="24" s="1"/>
  <c r="C51" i="24"/>
  <c r="C32" i="24"/>
  <c r="C65" i="23"/>
  <c r="C63" i="23"/>
  <c r="C33" i="23"/>
  <c r="C77" i="22"/>
  <c r="C80" i="22" s="1"/>
  <c r="C75" i="22"/>
  <c r="C32" i="22"/>
  <c r="C71" i="21"/>
  <c r="C62" i="21"/>
  <c r="C60" i="21"/>
  <c r="C32" i="21"/>
  <c r="C91" i="20"/>
  <c r="C63" i="20"/>
  <c r="C61" i="20"/>
  <c r="C34" i="20"/>
  <c r="C70" i="19"/>
  <c r="C68" i="19"/>
  <c r="C54" i="19"/>
  <c r="C33" i="19"/>
  <c r="C72" i="18"/>
  <c r="C70" i="18"/>
  <c r="C59" i="18"/>
  <c r="C33" i="18"/>
  <c r="C62" i="17"/>
  <c r="C60" i="17"/>
  <c r="C49" i="17"/>
  <c r="C47" i="17"/>
  <c r="C33" i="17"/>
  <c r="C46" i="16"/>
  <c r="C55" i="16" s="1"/>
  <c r="C44" i="16"/>
  <c r="C34" i="16"/>
  <c r="C176" i="15"/>
  <c r="C111" i="15"/>
  <c r="C75" i="15"/>
  <c r="C48" i="15"/>
  <c r="C77" i="14"/>
  <c r="C75" i="14"/>
  <c r="C66" i="14"/>
  <c r="C64" i="14"/>
  <c r="C34" i="14"/>
  <c r="C1833" i="13"/>
  <c r="C1810" i="13"/>
  <c r="C1807" i="13"/>
  <c r="C1787" i="13"/>
  <c r="C1762" i="13"/>
  <c r="C1759" i="13"/>
  <c r="C1738" i="13"/>
  <c r="C1688" i="13"/>
  <c r="C1686" i="13"/>
  <c r="C1660" i="13"/>
  <c r="C1532" i="13"/>
  <c r="C1530" i="13"/>
  <c r="C1521" i="13"/>
  <c r="C1480" i="13"/>
  <c r="C1458" i="13"/>
  <c r="C1456" i="13"/>
  <c r="C1445" i="13"/>
  <c r="C1416" i="13"/>
  <c r="C1391" i="13"/>
  <c r="C1353" i="13"/>
  <c r="C1320" i="13"/>
  <c r="C1299" i="13"/>
  <c r="C1249" i="13"/>
  <c r="C1247" i="13"/>
  <c r="C1234" i="13"/>
  <c r="C1152" i="13"/>
  <c r="C1154" i="13" s="1"/>
  <c r="C1149" i="13"/>
  <c r="C1143" i="13"/>
  <c r="C1092" i="13"/>
  <c r="C1056" i="13"/>
  <c r="C1001" i="13"/>
  <c r="C968" i="13"/>
  <c r="C942" i="13"/>
  <c r="C896" i="13"/>
  <c r="C863" i="13"/>
  <c r="C853" i="13"/>
  <c r="C821" i="13"/>
  <c r="C787" i="13"/>
  <c r="C758" i="13"/>
  <c r="C731" i="13"/>
  <c r="C698" i="13"/>
  <c r="C616" i="13"/>
  <c r="C566" i="13"/>
  <c r="C533" i="13"/>
  <c r="C497" i="13"/>
  <c r="C418" i="13"/>
  <c r="C408" i="13"/>
  <c r="C359" i="13"/>
  <c r="C317" i="13"/>
  <c r="C264" i="13"/>
  <c r="C225" i="13"/>
  <c r="C199" i="13"/>
  <c r="C170" i="13"/>
  <c r="C148" i="13"/>
  <c r="C125" i="13"/>
  <c r="C119" i="13"/>
  <c r="C97" i="13"/>
  <c r="C81" i="13"/>
  <c r="C49" i="13"/>
  <c r="C127" i="12"/>
  <c r="C120" i="12"/>
  <c r="C135" i="12" s="1"/>
  <c r="C118" i="12"/>
  <c r="C37" i="12"/>
  <c r="C80" i="11" l="1"/>
</calcChain>
</file>

<file path=xl/sharedStrings.xml><?xml version="1.0" encoding="utf-8"?>
<sst xmlns="http://schemas.openxmlformats.org/spreadsheetml/2006/main" count="9515" uniqueCount="2664">
  <si>
    <t>Total</t>
  </si>
  <si>
    <t xml:space="preserve"> </t>
  </si>
  <si>
    <t>Account Code</t>
  </si>
  <si>
    <t>General Public Services</t>
  </si>
  <si>
    <t>Social Services</t>
  </si>
  <si>
    <t>Economic Services</t>
  </si>
  <si>
    <t>Other Services</t>
  </si>
  <si>
    <t>(Estimate)</t>
  </si>
  <si>
    <t xml:space="preserve">            Total Capital Outlay</t>
  </si>
  <si>
    <t>TOTAL APPROPRIATIONS</t>
  </si>
  <si>
    <t>Object of Expenses</t>
  </si>
  <si>
    <t>MARIA REGINA S. CANTILLO</t>
  </si>
  <si>
    <t>LUCILO R. BAYRON</t>
  </si>
  <si>
    <t>City Budget Officer</t>
  </si>
  <si>
    <t>City Mayor</t>
  </si>
  <si>
    <t>5-01-01-010</t>
  </si>
  <si>
    <t>1. PROPOSED APPROPRIATIONS, BY OBJECT OF EXPENSES AND BY SECTOR</t>
  </si>
  <si>
    <t>Economic Enterprise</t>
  </si>
  <si>
    <t>A. Current Operating Expenditures</t>
  </si>
  <si>
    <t>1. Personal Services</t>
  </si>
  <si>
    <t>5-01-02-010</t>
  </si>
  <si>
    <t>RA</t>
  </si>
  <si>
    <t>5-01-02-020</t>
  </si>
  <si>
    <t>TA</t>
  </si>
  <si>
    <t>5-01-02-030</t>
  </si>
  <si>
    <t>Clothing/Uniform Allowance</t>
  </si>
  <si>
    <t>5-01-02-040</t>
  </si>
  <si>
    <t>5-01-02-050</t>
  </si>
  <si>
    <t>Laundry Allowance</t>
  </si>
  <si>
    <t>5-01-02-060</t>
  </si>
  <si>
    <t>Honorarium (Medico Legal)</t>
  </si>
  <si>
    <t>5-01-02-100</t>
  </si>
  <si>
    <t>5-01-02-110</t>
  </si>
  <si>
    <t>Longevity Pay</t>
  </si>
  <si>
    <t>5-01-02-120</t>
  </si>
  <si>
    <t>5-01-02-130</t>
  </si>
  <si>
    <t>Year End Bonus</t>
  </si>
  <si>
    <t>5-01-02-140</t>
  </si>
  <si>
    <t>Cash Gift</t>
  </si>
  <si>
    <t>5-01-02-150</t>
  </si>
  <si>
    <t>Other Bonuses and Allowances</t>
  </si>
  <si>
    <t>5-01-02-990</t>
  </si>
  <si>
    <t xml:space="preserve">   Loyalty Cash Bonus</t>
  </si>
  <si>
    <t>5-01-02-991</t>
  </si>
  <si>
    <t xml:space="preserve">   Mid Year Bonus</t>
  </si>
  <si>
    <t>5-01-02-993</t>
  </si>
  <si>
    <t>Personnel Benefit Contributions</t>
  </si>
  <si>
    <t>5-01-03-010</t>
  </si>
  <si>
    <t>5-01-03-020</t>
  </si>
  <si>
    <t>5-01-03-030</t>
  </si>
  <si>
    <t>5-01-03-040</t>
  </si>
  <si>
    <t>Other Personnel Benefits</t>
  </si>
  <si>
    <t>5-01-04-990</t>
  </si>
  <si>
    <t>Total Personal Services</t>
  </si>
  <si>
    <t>2. Maintenance and Other Operating Expenses</t>
  </si>
  <si>
    <t>Travelling Expenses- Local</t>
  </si>
  <si>
    <t>5-02-01-010</t>
  </si>
  <si>
    <t>Travelling Expenses - Foreign</t>
  </si>
  <si>
    <t>5-02-01-020</t>
  </si>
  <si>
    <t>Training Expenses</t>
  </si>
  <si>
    <t>5-02-02-010</t>
  </si>
  <si>
    <t>5-02-03-010</t>
  </si>
  <si>
    <t>Accountable Forms Expenses</t>
  </si>
  <si>
    <t>5-02-03-020</t>
  </si>
  <si>
    <t>5-02-03-050</t>
  </si>
  <si>
    <t>5-02-03-070</t>
  </si>
  <si>
    <t>5-02-03-080</t>
  </si>
  <si>
    <t>5-02-03-090</t>
  </si>
  <si>
    <t>5-02-03-100</t>
  </si>
  <si>
    <t>5-02-03-990</t>
  </si>
  <si>
    <t>Water Expenses</t>
  </si>
  <si>
    <t>5-02-04-010</t>
  </si>
  <si>
    <t>Electricity Expenses</t>
  </si>
  <si>
    <t>5-02-04-020</t>
  </si>
  <si>
    <t>5-02-05-020</t>
  </si>
  <si>
    <t>5-02-05-030</t>
  </si>
  <si>
    <t>5-02-05-040</t>
  </si>
  <si>
    <t>Prizes</t>
  </si>
  <si>
    <t>Survey Expenses</t>
  </si>
  <si>
    <t>5-02-07-010</t>
  </si>
  <si>
    <t>5-02-10-030</t>
  </si>
  <si>
    <t>Other Professional Services</t>
  </si>
  <si>
    <t>Repair &amp; Maint.- Land Improvements</t>
  </si>
  <si>
    <t>5-02-13-020</t>
  </si>
  <si>
    <t>Repair &amp; Maint. - Infrastructure Assets</t>
  </si>
  <si>
    <t>Repair &amp; Maint. - Buildings &amp; Other Structures</t>
  </si>
  <si>
    <t>5-02-13-040</t>
  </si>
  <si>
    <t xml:space="preserve">Repair &amp; Maint.- Machinery &amp; Equipment </t>
  </si>
  <si>
    <t>5-02-13-050</t>
  </si>
  <si>
    <t>Repair &amp; Maint.- Transportation Equipment</t>
  </si>
  <si>
    <t>5-02-13-060</t>
  </si>
  <si>
    <t>5-02-13-070</t>
  </si>
  <si>
    <t>5-02-13-990</t>
  </si>
  <si>
    <t>Fidelity Bond Premiums</t>
  </si>
  <si>
    <t>5-02-16-020</t>
  </si>
  <si>
    <t>5-02-99-010</t>
  </si>
  <si>
    <t>5-02-16-030</t>
  </si>
  <si>
    <t>5-02-99-020</t>
  </si>
  <si>
    <t>5-02-99-030</t>
  </si>
  <si>
    <t>5-02-99-040</t>
  </si>
  <si>
    <t>5-02-99-050</t>
  </si>
  <si>
    <t>5-02-99-060</t>
  </si>
  <si>
    <t>5-02-99-070</t>
  </si>
  <si>
    <t>5-02-99-080</t>
  </si>
  <si>
    <t>5-02-99-990</t>
  </si>
  <si>
    <t>Total Current Operating Expenditures</t>
  </si>
  <si>
    <t>B. Financial Expenses</t>
  </si>
  <si>
    <t>C. Capital Outlay</t>
  </si>
  <si>
    <t>Overtime Pay and Night pay</t>
  </si>
  <si>
    <t>5-02-06-020</t>
  </si>
  <si>
    <t>Repair &amp; Maint. - Furniture &amp; Fixtures</t>
  </si>
  <si>
    <t>Repair &amp; Maint. - Other Property Plant and Eqpt.</t>
  </si>
  <si>
    <t>Membership Dues &amp; Contributions to Org.</t>
  </si>
  <si>
    <t>PERA</t>
  </si>
  <si>
    <t xml:space="preserve">   Life and Retirement Insurance Premiums</t>
  </si>
  <si>
    <t xml:space="preserve">   Pag-ibig Contributions</t>
  </si>
  <si>
    <t xml:space="preserve">    Philhealth Contributions</t>
  </si>
  <si>
    <t xml:space="preserve">   Employees Compensation Insurance Prem</t>
  </si>
  <si>
    <t xml:space="preserve">   Terminal Leave Benefits</t>
  </si>
  <si>
    <t>5-01-04-030</t>
  </si>
  <si>
    <t xml:space="preserve">   Vacation and Sick Leave Benefits</t>
  </si>
  <si>
    <t xml:space="preserve">    Productivity Enhancement Incentives</t>
  </si>
  <si>
    <t>Office Supplies Expenses</t>
  </si>
  <si>
    <t>Non-Accountable Forms Expenses</t>
  </si>
  <si>
    <t>5-02-03-030</t>
  </si>
  <si>
    <t>Animal/Zoological Supplies Expenses</t>
  </si>
  <si>
    <t>5-02-03-040</t>
  </si>
  <si>
    <t>Food Supplies Expenses</t>
  </si>
  <si>
    <t>Welfare Good Expenses</t>
  </si>
  <si>
    <t>5-02-03-060</t>
  </si>
  <si>
    <t>Drugs and Medicines Expenses</t>
  </si>
  <si>
    <t>Medical, Dental and Lab. Supplies Expenses</t>
  </si>
  <si>
    <t>Fuel, Oil and Lubricants Expenses</t>
  </si>
  <si>
    <t>Agricultural and Marine Supplies Expenses</t>
  </si>
  <si>
    <t>Military, Police &amp; Traffic Supplies Expenses</t>
  </si>
  <si>
    <t>5-02-03-120</t>
  </si>
  <si>
    <t>Other Supplies and Materials Expenses</t>
  </si>
  <si>
    <t>5-02-05-010</t>
  </si>
  <si>
    <t>Telephone Expenses - Landline</t>
  </si>
  <si>
    <t>Telephone Expenses - Mobile</t>
  </si>
  <si>
    <t>5-02-05-021</t>
  </si>
  <si>
    <t>Internet Subscription Expenses</t>
  </si>
  <si>
    <t>Cable, Satellite, Telegraph, and Radio Expenses</t>
  </si>
  <si>
    <t>Extraordinary and Miscellaneous Expenses</t>
  </si>
  <si>
    <t>Consultancy Services</t>
  </si>
  <si>
    <t>5-02-11-030</t>
  </si>
  <si>
    <t>5-02-11-040</t>
  </si>
  <si>
    <t>5-02-13-030</t>
  </si>
  <si>
    <t>5-02-14-030</t>
  </si>
  <si>
    <t>Insurance Expenses</t>
  </si>
  <si>
    <t>Advertising Expenses</t>
  </si>
  <si>
    <t>Printing and Binding Expenses</t>
  </si>
  <si>
    <t>Representation Expenses</t>
  </si>
  <si>
    <t>Transportation &amp; Delivery Expenses</t>
  </si>
  <si>
    <t>Rent/Lease Expenses</t>
  </si>
  <si>
    <t>Subscription Expenses</t>
  </si>
  <si>
    <t>Donations</t>
  </si>
  <si>
    <t>Other Maintenance and Operating Expenses</t>
  </si>
  <si>
    <t>Textbook &amp; Instructional Materials Expenses</t>
  </si>
  <si>
    <t>5-02-03-110</t>
  </si>
  <si>
    <t>Environment/Sanitary Services</t>
  </si>
  <si>
    <t>5-02-12-010</t>
  </si>
  <si>
    <t xml:space="preserve">Prepared by: </t>
  </si>
  <si>
    <t>APPROPRIATION LANGUAGE</t>
  </si>
  <si>
    <t>Object of Expenditure</t>
  </si>
  <si>
    <t>2.0 Capital Outlay</t>
  </si>
  <si>
    <t xml:space="preserve">             Land Improvements</t>
  </si>
  <si>
    <t xml:space="preserve">               Other Land Improvements</t>
  </si>
  <si>
    <t>1-07-02-990</t>
  </si>
  <si>
    <t xml:space="preserve">             Infrastructure Assets</t>
  </si>
  <si>
    <t xml:space="preserve">               Road Networks</t>
  </si>
  <si>
    <t>1-07-03-010</t>
  </si>
  <si>
    <t>1-07-03-040</t>
  </si>
  <si>
    <t xml:space="preserve">               Parks, Plazas and Monuments</t>
  </si>
  <si>
    <t>1-07-03-090</t>
  </si>
  <si>
    <t xml:space="preserve">             Buildings and Other Structures</t>
  </si>
  <si>
    <t xml:space="preserve">               Buildings</t>
  </si>
  <si>
    <t>1-07-04-010</t>
  </si>
  <si>
    <t xml:space="preserve">               School Buildings</t>
  </si>
  <si>
    <t>1-07-04-020</t>
  </si>
  <si>
    <t xml:space="preserve">               Markets</t>
  </si>
  <si>
    <t>1-07-04-040</t>
  </si>
  <si>
    <t xml:space="preserve">               Other Structures</t>
  </si>
  <si>
    <t>1-07-04-990</t>
  </si>
  <si>
    <t>1-07-03-990</t>
  </si>
  <si>
    <t>Salaries and Wages- Regular</t>
  </si>
  <si>
    <t>Total Maintenance and Other Operating Expenses</t>
  </si>
  <si>
    <t>4. SUMMARY OF THE FY 2025 PROPOSED NEW APPROPRIATIONS</t>
  </si>
  <si>
    <t>Subsistence Allowance</t>
  </si>
  <si>
    <t>Hazard Pay</t>
  </si>
  <si>
    <t xml:space="preserve">   Anniversary Bonus</t>
  </si>
  <si>
    <t>5-01-02-992</t>
  </si>
  <si>
    <t>Semi-Expendable Machinery and Equipment Expenses</t>
  </si>
  <si>
    <t>5-02-03-210</t>
  </si>
  <si>
    <t>Semi-Expendable Furniture, Fixtures and Books Expenses</t>
  </si>
  <si>
    <t>5-02-03-220</t>
  </si>
  <si>
    <t>Postage and Courier Services</t>
  </si>
  <si>
    <t>Subsidy to Local Government Units</t>
  </si>
  <si>
    <t xml:space="preserve">P/P/A 9. 20% DEVELOPMENT PROJECTS </t>
  </si>
  <si>
    <t>OBJECT OF EXPENDITURE</t>
  </si>
  <si>
    <t>Budget Year Expenditures</t>
  </si>
  <si>
    <t>1.0 Capital Outlay</t>
  </si>
  <si>
    <t xml:space="preserve">                - Construction of New City Cemetery Phase VI, Barangay Sta. Lourdes</t>
  </si>
  <si>
    <t xml:space="preserve">                - Road Reblocking with Slope Protection of Macarascas-Sabang</t>
  </si>
  <si>
    <t xml:space="preserve">                  Road (Various Barangays)</t>
  </si>
  <si>
    <t xml:space="preserve">                - Concreting of Road Networks at Medina Relocation Site</t>
  </si>
  <si>
    <t xml:space="preserve">                  Phase II, Barangay Sicsican</t>
  </si>
  <si>
    <t xml:space="preserve">                - Concreting of Road Networks at Pagkakaisa Relocation Site</t>
  </si>
  <si>
    <t xml:space="preserve">                  Phase III, Barangay Sicsican</t>
  </si>
  <si>
    <t xml:space="preserve">                - Replacement/Concreting of Circumferential Road (Liberty-Puloy</t>
  </si>
  <si>
    <t xml:space="preserve">                  to Roxas Street), Various Barangays</t>
  </si>
  <si>
    <t xml:space="preserve">                - Concreting of Purok Masagana FMR (Gabayan Road), Barangay Bahile</t>
  </si>
  <si>
    <t xml:space="preserve">                - Road Reblocking of Farm-to-Market Road from Bukang Liwayway</t>
  </si>
  <si>
    <t xml:space="preserve">                  to Makandring, Barangay Langogan</t>
  </si>
  <si>
    <t xml:space="preserve">                - Concreting of Farm-to-Market Road Phase III, Barangay Marufinas</t>
  </si>
  <si>
    <t xml:space="preserve">                - Concreting of GK Golden Valley Road Networks at Purok Manga,</t>
  </si>
  <si>
    <t xml:space="preserve">                  Barangay Sicsican</t>
  </si>
  <si>
    <t xml:space="preserve">                - Construction/Concreting of Cacatian Road (Sea Breeze),</t>
  </si>
  <si>
    <t xml:space="preserve">                  Barangay San Jose</t>
  </si>
  <si>
    <t xml:space="preserve">                - Concreting of Calachuchi Street, Barangay San Miguel</t>
  </si>
  <si>
    <t xml:space="preserve">                - Concreting of Road Network at Purok Talisay, Barangay Sicsican</t>
  </si>
  <si>
    <t xml:space="preserve">                - Concreting of McKinley Hills Drive at Purok Pagkakaisa, </t>
  </si>
  <si>
    <t xml:space="preserve">                  Barangay Sta. Monica</t>
  </si>
  <si>
    <t xml:space="preserve">                - Opening and Gravelling of Road Leading to Purok Unang Lahi,</t>
  </si>
  <si>
    <t xml:space="preserve">                  Barangay Sta. Lourdes</t>
  </si>
  <si>
    <t xml:space="preserve">                - Replacement/Concreting of Fernandez Street, Barangay Tanglaw</t>
  </si>
  <si>
    <t xml:space="preserve">                - Road Reblocking of Pagayona Road (Mass Way to Atis Road),</t>
  </si>
  <si>
    <t xml:space="preserve">                  Barangay San Manuel</t>
  </si>
  <si>
    <t xml:space="preserve">                - Road Reblocking of Santol Road (National Highway to Atis Road),</t>
  </si>
  <si>
    <t xml:space="preserve">                - Road Reblocking of Nadayao Road (National Highway to</t>
  </si>
  <si>
    <t xml:space="preserve">                  Abanico Road), Barangay San Pedro</t>
  </si>
  <si>
    <t xml:space="preserve">                - Road Reblocking of Villarosa Road (Manalo Extension to Abueg</t>
  </si>
  <si>
    <t xml:space="preserve">                  Street), Barangay Bancao-Bancao</t>
  </si>
  <si>
    <t xml:space="preserve">                - Road Reblocking of Burgos Street (Manalo Street to Bonifacio</t>
  </si>
  <si>
    <t xml:space="preserve">                  Street), Barangay Masipag</t>
  </si>
  <si>
    <t xml:space="preserve">                - Concreting of Road beside Hillside with Drainage System at</t>
  </si>
  <si>
    <t xml:space="preserve">                  Purok Sandiwa, Barangay Tiniguiban</t>
  </si>
  <si>
    <t xml:space="preserve">                - Concreting of Kalamansi Road with Sidewalk and Drainage System,</t>
  </si>
  <si>
    <t xml:space="preserve">                - Concreting of Access Road from Purok Magsasaka to Mangingisda</t>
  </si>
  <si>
    <t xml:space="preserve">                  Cemetery, Barangay Mangingisda</t>
  </si>
  <si>
    <t xml:space="preserve">                - Concreting of Access Road from Highway to Tagbarungis</t>
  </si>
  <si>
    <t xml:space="preserve">                  Elementary and High School, Barangay Inagawan Sub-Colony</t>
  </si>
  <si>
    <t xml:space="preserve">                - Asphalt Overlay of Manalo Street (Reynoso to Fernandez),</t>
  </si>
  <si>
    <t xml:space="preserve">                  Various Barangays</t>
  </si>
  <si>
    <t xml:space="preserve">                - Asphalt Overlay of WESCOM Road (Sta. 1+466.80 to Sta.</t>
  </si>
  <si>
    <t xml:space="preserve">                  2+769.10), Barangay San Miguel</t>
  </si>
  <si>
    <t xml:space="preserve">               Seaport Systems</t>
  </si>
  <si>
    <t>1-07-03-070</t>
  </si>
  <si>
    <t xml:space="preserve">                - Construction of Buenavista Wharf Phase IV, Barangay Buenavista</t>
  </si>
  <si>
    <t xml:space="preserve">                - Construction of Bagong Bayan Wharf Phase IV, Barangay Bagong Bayan</t>
  </si>
  <si>
    <t xml:space="preserve">                - Construction of Balayong Food Park, Barangay Sta. Monica</t>
  </si>
  <si>
    <t xml:space="preserve">                - Improvement of City Coliseum Freedom Park (Fence, Gate,</t>
  </si>
  <si>
    <t xml:space="preserve">                  Landscape, Public Toilet, Guard house, Maintenance building</t>
  </si>
  <si>
    <t xml:space="preserve">                  and Interactive Fountain), Barangay San Pedro</t>
  </si>
  <si>
    <t xml:space="preserve">                - Construction of Puerto Princesa City Skate Park at Bgy. Sta. Monica</t>
  </si>
  <si>
    <t xml:space="preserve">               Other Infrastructure Assets </t>
  </si>
  <si>
    <t xml:space="preserve">                - Embankment/Reclamation of Coastal Development Project</t>
  </si>
  <si>
    <t xml:space="preserve">                (Baywalk Area), Barangay Matahimik</t>
  </si>
  <si>
    <t xml:space="preserve">                - Construction of Mini City Hall at Macarascas Rural Service </t>
  </si>
  <si>
    <t xml:space="preserve">                  Center (RSC), Barangay Macarascas</t>
  </si>
  <si>
    <t xml:space="preserve">                - Renovation of City Coliseum Building Phase II, Barangay San Pedro</t>
  </si>
  <si>
    <t xml:space="preserve">                - Completion of the Renovation of Old Terminal Building, </t>
  </si>
  <si>
    <t xml:space="preserve">                - Completion of San Jose Public Market, Barangay San Jose</t>
  </si>
  <si>
    <t>PROGRAMMED APPROPRIATION AND OBLIGATION BY OBJECT OF EXPENDITURE</t>
  </si>
  <si>
    <t>Puerto Princesa City</t>
  </si>
  <si>
    <t>Department: OFFICE OF THE CITY MAYOR (1011)</t>
  </si>
  <si>
    <t>1.0  Current Operating Expenditures</t>
  </si>
  <si>
    <t xml:space="preserve">         1.1  Personal Services</t>
  </si>
  <si>
    <t xml:space="preserve">                 Salaries and Wages  </t>
  </si>
  <si>
    <t xml:space="preserve">                 Salaries and Wages - Regular </t>
  </si>
  <si>
    <t xml:space="preserve">                 Other Compensation</t>
  </si>
  <si>
    <t xml:space="preserve">                 Personnel Economic Relief Allowance (PERA)</t>
  </si>
  <si>
    <t xml:space="preserve">                 Representation Allowance (RA) </t>
  </si>
  <si>
    <t xml:space="preserve">                 Transportation Allowance (TA) </t>
  </si>
  <si>
    <t xml:space="preserve">                 Clothing/Uniform Allowance </t>
  </si>
  <si>
    <t xml:space="preserve">                 Year End Bonus </t>
  </si>
  <si>
    <t xml:space="preserve">                 Cash Gift </t>
  </si>
  <si>
    <t xml:space="preserve">                 Other Bonuses and Allowances</t>
  </si>
  <si>
    <t xml:space="preserve">                 Loyalty Cash Bonus </t>
  </si>
  <si>
    <t xml:space="preserve">                 Anniversary Bonus</t>
  </si>
  <si>
    <t xml:space="preserve">                 Mid Year Bonus </t>
  </si>
  <si>
    <t xml:space="preserve">                 Personnel Benefit Contributions</t>
  </si>
  <si>
    <t xml:space="preserve">                 Retirement and Life Insurance Premiums </t>
  </si>
  <si>
    <t xml:space="preserve">                 Pag-IBIG Contributions </t>
  </si>
  <si>
    <t xml:space="preserve">                 PhilHealth Contributions </t>
  </si>
  <si>
    <t xml:space="preserve">                 Employees Compensation Insurance Premiums </t>
  </si>
  <si>
    <t xml:space="preserve">                Other Personnel Benefits</t>
  </si>
  <si>
    <t xml:space="preserve">                 Terminal Leave Benefits </t>
  </si>
  <si>
    <t xml:space="preserve">                 Vacation and Sick Leave Benefits </t>
  </si>
  <si>
    <t xml:space="preserve">                 Productivity Enhancement Incentives </t>
  </si>
  <si>
    <t>5-01-04-991</t>
  </si>
  <si>
    <t xml:space="preserve">                 Total Personal Services (100)</t>
  </si>
  <si>
    <t xml:space="preserve">         1.2  Maintenance &amp; Other Operating Expenditures</t>
  </si>
  <si>
    <t xml:space="preserve">                Traveling Expenses</t>
  </si>
  <si>
    <t xml:space="preserve">                 Traveling Expenses - Local </t>
  </si>
  <si>
    <t xml:space="preserve">                 Travelling Expenses - Foreign</t>
  </si>
  <si>
    <t xml:space="preserve">                Training and Scholarship Expenses</t>
  </si>
  <si>
    <t xml:space="preserve">                 Training Expenses</t>
  </si>
  <si>
    <t xml:space="preserve">                Supplies and Materials Expenses</t>
  </si>
  <si>
    <t xml:space="preserve">                 Office Supplies Expenses</t>
  </si>
  <si>
    <t xml:space="preserve">                 Fuel, Oil and Lubricants Expenses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</si>
  <si>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Semi-Expendable Machinery and Equipment Expenses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</si>
  <si>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Semi-Expendable Furniture, Fixtures and Books Expenses</t>
    </r>
  </si>
  <si>
    <t xml:space="preserve">                 Other Supplies and Materials Expenses</t>
  </si>
  <si>
    <t xml:space="preserve">                Communication Expenses</t>
  </si>
  <si>
    <t xml:space="preserve">                 Postage and Courier Services</t>
  </si>
  <si>
    <t xml:space="preserve">                 Telephone Expenses - Mobile</t>
  </si>
  <si>
    <t xml:space="preserve">                Confidential, Intelligence and Extraordinary Expenses</t>
  </si>
  <si>
    <t xml:space="preserve">                 Extraordinary and Miscellaneous Expenses</t>
  </si>
  <si>
    <t xml:space="preserve">                Financial Assistance/Subsidy</t>
  </si>
  <si>
    <t xml:space="preserve">                 Subsidy to Local Government Units</t>
  </si>
  <si>
    <t xml:space="preserve">                 Fin. Assistance to Barangays - 13,200,000.00</t>
  </si>
  <si>
    <t xml:space="preserve">                 Fin. Assistance to Sangguniang Kabataan - 7,128,000.00</t>
  </si>
  <si>
    <t xml:space="preserve">                Taxes, Insurance Premiums and Other Fees</t>
  </si>
  <si>
    <t xml:space="preserve">                 Fidelity Bond Premiums</t>
  </si>
  <si>
    <t xml:space="preserve">                Other Maintenance and Operating Expenses</t>
  </si>
  <si>
    <t xml:space="preserve">                 Advertising Expenses</t>
  </si>
  <si>
    <t xml:space="preserve">                 Representation Expenses</t>
  </si>
  <si>
    <t xml:space="preserve">                 Membership Dues and Contributions to Organizations</t>
  </si>
  <si>
    <t xml:space="preserve">                 Subscription Expenses</t>
  </si>
  <si>
    <t xml:space="preserve">                 Donations</t>
  </si>
  <si>
    <t xml:space="preserve">                  CMO</t>
  </si>
  <si>
    <t xml:space="preserve">                  Operational Support to Parole &amp; Probation</t>
  </si>
  <si>
    <t xml:space="preserve">                  Aid to GSP &amp; BSP</t>
  </si>
  <si>
    <t xml:space="preserve">                  Aid to City Museum</t>
  </si>
  <si>
    <t xml:space="preserve">                  Aid to City Cooperative Development Council</t>
  </si>
  <si>
    <t xml:space="preserve">                  Aid to BJMP</t>
  </si>
  <si>
    <t xml:space="preserve">                  Aid to PSU San Rafael - Comm. College Resources Dev't. Prog. </t>
  </si>
  <si>
    <t xml:space="preserve">                 Other Maintenance and Operating Expenses</t>
  </si>
  <si>
    <t xml:space="preserve">                  Insurance Expense (BHW, BNS, Microscopist, Bgy. Official)</t>
  </si>
  <si>
    <t xml:space="preserve">                  Operational Support to RTC Judges</t>
  </si>
  <si>
    <t xml:space="preserve">                  Support for Barangay Tanods</t>
  </si>
  <si>
    <t xml:space="preserve">                       Incentives - 17,148,000.00</t>
  </si>
  <si>
    <t xml:space="preserve">                       Insurance - 500,000</t>
  </si>
  <si>
    <t xml:space="preserve">                  Support for Provincial Traffic Mgt. Office</t>
  </si>
  <si>
    <t xml:space="preserve">                  Support for PNP - AVSE Group Aviation Security</t>
  </si>
  <si>
    <t xml:space="preserve">                  Support for PNP - Drug Enforcement Group</t>
  </si>
  <si>
    <t xml:space="preserve">                  Operational Support for DCEPC</t>
  </si>
  <si>
    <t xml:space="preserve">                  City Mayor's Day</t>
  </si>
  <si>
    <t xml:space="preserve">                  Other City Socio-Cultural Activities</t>
  </si>
  <si>
    <t xml:space="preserve">                  Operational Support for City Division of Schools</t>
  </si>
  <si>
    <t xml:space="preserve">                  Support for Ospital ng Palawan</t>
  </si>
  <si>
    <t xml:space="preserve">                  Operational Support for PCL</t>
  </si>
  <si>
    <t xml:space="preserve">                  Aid to Public Attorney's Office </t>
  </si>
  <si>
    <t xml:space="preserve">                  Operational Support for NBI</t>
  </si>
  <si>
    <t xml:space="preserve">                  Operational Support for CSC Field Office</t>
  </si>
  <si>
    <t xml:space="preserve">                  Operational Support for ICLEI</t>
  </si>
  <si>
    <t xml:space="preserve">                  Operational Support for Credit Surety Fund (CSF)</t>
  </si>
  <si>
    <t xml:space="preserve">                  Other City Special Activities Projects</t>
  </si>
  <si>
    <t xml:space="preserve">                  Medical Mission from Foreign Countries</t>
  </si>
  <si>
    <t xml:space="preserve">                  Operational Support for Project Monitoring Comm.</t>
  </si>
  <si>
    <t xml:space="preserve">                  PPP (BOT) Pre-qualification BAC</t>
  </si>
  <si>
    <t xml:space="preserve">                  Operational Support to City Septage Mgt. Council &amp; 
                  Secretariat Services</t>
  </si>
  <si>
    <t xml:space="preserve">                  Operational Support to the Office of the Forensic Unit</t>
  </si>
  <si>
    <t xml:space="preserve">                  Operational Support to Task Force Government Center  
                  &amp; Nature's Park</t>
  </si>
  <si>
    <t xml:space="preserve">                  Employees Health Management Program</t>
  </si>
  <si>
    <t xml:space="preserve">                  Local Aids Council</t>
  </si>
  <si>
    <t xml:space="preserve">     Operational Support to CSWD - SLP</t>
  </si>
  <si>
    <t xml:space="preserve">                  Hosting of MIMAROPA Meet</t>
  </si>
  <si>
    <t xml:space="preserve">                  Save the Bays Program</t>
  </si>
  <si>
    <t xml:space="preserve">                 Job Order:</t>
  </si>
  <si>
    <t xml:space="preserve">                   Carpool:</t>
  </si>
  <si>
    <t xml:space="preserve">                      9 Driver I @ 415/day - 1,344,600.00</t>
  </si>
  <si>
    <t xml:space="preserve">                   Close-in Security:</t>
  </si>
  <si>
    <t xml:space="preserve">                     38 Watchman I @ 392/day - 5,362,560.00</t>
  </si>
  <si>
    <t xml:space="preserve">                   Fuel Section:</t>
  </si>
  <si>
    <t xml:space="preserve">                      2 Admin. Aide II @ 392/day - 282,240.00</t>
  </si>
  <si>
    <t xml:space="preserve">                   Sta. Lucia Task Force:</t>
  </si>
  <si>
    <t xml:space="preserve">                      8 Watchman I @ 392/day - 1,128,960.00</t>
  </si>
  <si>
    <t xml:space="preserve">                    Other Emergency Hire - 15,000,000.00</t>
  </si>
  <si>
    <t xml:space="preserve">                 Total Maintenance and Other Operating Expenses (200)</t>
  </si>
  <si>
    <t xml:space="preserve">      Total Current Operating Expenditures</t>
  </si>
  <si>
    <t>2.0 Financial Expenses</t>
  </si>
  <si>
    <t xml:space="preserve">                Debt Services</t>
  </si>
  <si>
    <t xml:space="preserve">                Loan Payable-Principal</t>
  </si>
  <si>
    <t>2-01-02-040</t>
  </si>
  <si>
    <t xml:space="preserve">                Interest Expenses</t>
  </si>
  <si>
    <t>5-03-01-020</t>
  </si>
  <si>
    <t xml:space="preserve">                Other Financial Charges</t>
  </si>
  <si>
    <t>5-03-01-990</t>
  </si>
  <si>
    <t xml:space="preserve">      Total Financial Expenses</t>
  </si>
  <si>
    <t>3.0 Capital Outlay</t>
  </si>
  <si>
    <t xml:space="preserve">                Transportation Equipment</t>
  </si>
  <si>
    <t xml:space="preserve">                   Motor Vehicles</t>
  </si>
  <si>
    <t>1-07-06-010</t>
  </si>
  <si>
    <t xml:space="preserve">                   32 units MPV for Barangays (1st Tranche) </t>
  </si>
  <si>
    <t>OTHER SPECIAL PURPOSE APPROPRIATIONS:</t>
  </si>
  <si>
    <t>P/P/A 1. CIVIL SECURITY GROUP (CSG) (1013)</t>
  </si>
  <si>
    <t xml:space="preserve">         1.1. Maintenance and Other Operating Expenses</t>
  </si>
  <si>
    <t xml:space="preserve">                 Supplies and Materials Expenses</t>
  </si>
  <si>
    <t xml:space="preserve">                   1 unit Desktop Computer  All In One 15-1340P 1.90gGHz, RAM:</t>
  </si>
  <si>
    <t xml:space="preserve">                       8GB,SSD:256GB,HDD:1TB OS: win 1164-bit.Monitor:23.8' LED</t>
  </si>
  <si>
    <t xml:space="preserve">                       Mouse/Keyboard, 1 unit UPS:650va/390 - 48,000.00</t>
  </si>
  <si>
    <t xml:space="preserve">                  12 pcs. Handheld Radio Frequency Range TX V136-174MHz,</t>
  </si>
  <si>
    <t xml:space="preserve">                       RX136-174MHz Model IF3E, F2D Antenna Impedance50 +60c</t>
  </si>
  <si>
    <t xml:space="preserve">                       operation tenperature range-20c + coperating voltage dc</t>
  </si>
  <si>
    <t xml:space="preserve">                       7.4v)Frequency stability+2.5ppm, micropone impedance</t>
  </si>
  <si>
    <t xml:space="preserve">                       2k battery life* figure approximate high/mid/low with knb</t>
  </si>
  <si>
    <t xml:space="preserve">                       65I 8/11.5/14 hours with bt-166/8/10 hours, dimension</t>
  </si>
  <si>
    <t xml:space="preserve">                       WxHD) radio only with knb-63L 54x111.7 x 14.4mm 54x111.7</t>
  </si>
  <si>
    <t xml:space="preserve">                        x 25.3mm 111.7x 25.3mm @27,000.00 = 324,000.00</t>
  </si>
  <si>
    <t xml:space="preserve">                  3 pcs Heavy Duty Flashlight (LED MEGA Torch Lamp) - 2,400.00</t>
  </si>
  <si>
    <t xml:space="preserve">                  3 pcs Handheld Metal Detector - 7,500.00</t>
  </si>
  <si>
    <t xml:space="preserve">                  2 pcs Megaphone Long Range megaphone, sirene, 3.Aux input, </t>
  </si>
  <si>
    <t xml:space="preserve">                      USB/SB Port, Voice Recorder Handy and Light Weight, Maximum</t>
  </si>
  <si>
    <t xml:space="preserve">                      power: 60W, Range: 60 Meters - 10,000.00</t>
  </si>
  <si>
    <t xml:space="preserve">                  1 pc Printer, Deskjet Ink 3 in 1 Ecotank, All in one (Print, Scan,</t>
  </si>
  <si>
    <t xml:space="preserve">                       Copy) Paper size:A4, legal size, Cartidge Type, Print type: </t>
  </si>
  <si>
    <t xml:space="preserve">                       black, draft, letter up to colored  specs; 650 VA, Input:220Vac,</t>
  </si>
  <si>
    <t xml:space="preserve">                       50/60Hz, 1 , Output: 220Vac/50/60 Hz,1 - 18,000.00</t>
  </si>
  <si>
    <t xml:space="preserve">                   1 pc Unterruptible Power Supply Spec: 650VA, Input: 220Vac, </t>
  </si>
  <si>
    <t xml:space="preserve">                      50/60Hz,1 50/60Hz, 1, Output: 220Vac, 50/60 Hz, 1 - 8,800.00</t>
  </si>
  <si>
    <t xml:space="preserve">                   5 pcs Water Dispenser Hot and Cold type cooling w/ mini</t>
  </si>
  <si>
    <t xml:space="preserve">                       storage cabinet 420W,230V a.c. 60Hz, Power 500W- 26,000.00</t>
  </si>
  <si>
    <t xml:space="preserve">                   2 pcs Steel Filling Cabinet 4 drawer lateral filling cabinet</t>
  </si>
  <si>
    <t xml:space="preserve">                 Other Maintenance &amp; Operating Expenses</t>
  </si>
  <si>
    <t xml:space="preserve">                   Job Order:</t>
  </si>
  <si>
    <t xml:space="preserve">                   1 Admin. Assistant I @ 524./day  - 188,640.00</t>
  </si>
  <si>
    <t xml:space="preserve">                   14 Watchman II @ 440./day - 2,217,600.00</t>
  </si>
  <si>
    <t xml:space="preserve">                   1 Admin. Aide II @ 392./day - 141,120.00</t>
  </si>
  <si>
    <t xml:space="preserve">                   155 Watchman I @ 369/day for 30 days/mo. - 20,590,200.00</t>
  </si>
  <si>
    <t>P/P/A 2. PUBLIC ORDER AND SAFETY (1013-6)</t>
  </si>
  <si>
    <t>I. ANTI-CRIME</t>
  </si>
  <si>
    <t xml:space="preserve">                 Training and Scholarship Expenses</t>
  </si>
  <si>
    <t xml:space="preserve">                  - Training/Seminar on Basic Security Measures</t>
  </si>
  <si>
    <t xml:space="preserve">                   - 1 Desktop Computer - 49,500.00</t>
  </si>
  <si>
    <t xml:space="preserve">                   - 5 pcs Sound Level Meter 30 to 130 dB Detector Digital - 9,715.00</t>
  </si>
  <si>
    <t xml:space="preserve">                   JO/ COS:</t>
  </si>
  <si>
    <t xml:space="preserve">                   1 Special Operation Officer 1 @641./day = 230,760.00</t>
  </si>
  <si>
    <t xml:space="preserve">                   1 Admin. Aide II@392./day = 141,120.00</t>
  </si>
  <si>
    <t xml:space="preserve">                   3 Watchman II@440./day = 475,200.00  </t>
  </si>
  <si>
    <t xml:space="preserve">                   21 Watchman I@392./day = 2,963,520.00</t>
  </si>
  <si>
    <t xml:space="preserve">TOTAL APPROPRIATIONS FOR ANTI-CRIME </t>
  </si>
  <si>
    <t>II. ANTI-ILLEGAL DRUGS</t>
  </si>
  <si>
    <t xml:space="preserve">                    JO: 20 Watchman I (Agents) @392./day</t>
  </si>
  <si>
    <t>TOTAL APPROPRIATIONS FOR ANTI-ILLEGAL DRUGS</t>
  </si>
  <si>
    <t>III. ANTI-DRUG ABUSE</t>
  </si>
  <si>
    <t xml:space="preserve">                 Travelling Expenses</t>
  </si>
  <si>
    <t xml:space="preserve">                   JO/COS:</t>
  </si>
  <si>
    <t xml:space="preserve">                   1 Admin Assistant I @ 524/day  - 188,640.00</t>
  </si>
  <si>
    <t xml:space="preserve">                    Meals and Snacks (Information Education Campaign, Meetings,  </t>
  </si>
  <si>
    <t xml:space="preserve">                    Stakeholder Meetings, BADAC Summit, CADAC Quartely</t>
  </si>
  <si>
    <t xml:space="preserve">                    Meetings, Drug-Free Workplace Policy (DFWP) Orientation</t>
  </si>
  <si>
    <t xml:space="preserve">                    and BIDA Activities - 300,000.00</t>
  </si>
  <si>
    <t>TOTAL APPROPRIATIONS  ANTI-DRUG ABUSE PROGRAM</t>
  </si>
  <si>
    <t>TOTAL APPROPRIATIONS PUBLIC ORDER AND SAFETY</t>
  </si>
  <si>
    <t>P/P/A 3. DRIVE AGAINST PROFESSIONAL SQUATTING SYNDICATES (1131-1)</t>
  </si>
  <si>
    <t xml:space="preserve">                   Demolition Expenses - 300,000.00</t>
  </si>
  <si>
    <t xml:space="preserve">                   17 Admin. Aide I @369/day = 2,258,280.00</t>
  </si>
  <si>
    <t xml:space="preserve">                   1 Admin. Aide II @392/day =141,120.00</t>
  </si>
  <si>
    <t>P/P/A 4. OPERATIONAL SUPPORT TO COUNCIL AGAINST PROFESSIONAL SQUATTING SYNDICATES (1131-2)</t>
  </si>
  <si>
    <t xml:space="preserve">                   (Honorarium/Meeting - Meals &amp; Snacks)</t>
  </si>
  <si>
    <t>P/P/A 5. OPERATION OF GREEN JUSTICE ZONE IN PUERTO PRINCESA CITY (1011-10)</t>
  </si>
  <si>
    <t xml:space="preserve">                 Traveling Expenses</t>
  </si>
  <si>
    <t xml:space="preserve">                           Meetings - 37,000.00</t>
  </si>
  <si>
    <t xml:space="preserve">                           Job Order:</t>
  </si>
  <si>
    <t xml:space="preserve">                           4 Admin. Asst. III @ 599/day for 264 days - 632,544.00</t>
  </si>
  <si>
    <t>P/P/A 6. URBAN POOR AFFAIRS PROGRAM (6999-2)</t>
  </si>
  <si>
    <t xml:space="preserve">                 JO/COS:</t>
  </si>
  <si>
    <t xml:space="preserve">                 - 5 Admin. Aide I (Field Coordinator)@369./day - 664,200.00</t>
  </si>
  <si>
    <t xml:space="preserve">                 - LIAC, BSAAC &amp; TLRC Meeting - 20,000.00
                       </t>
  </si>
  <si>
    <t>P/P/A 7. OPERATIONAL SUPPORT TO CITY PNP STATION (1181)</t>
  </si>
  <si>
    <t xml:space="preserve">                 Supplies and Materials Expense</t>
  </si>
  <si>
    <t xml:space="preserve">                 - 1 unit Vault, Fireproof, Security safe </t>
  </si>
  <si>
    <t xml:space="preserve">                 Utility Expenses</t>
  </si>
  <si>
    <t xml:space="preserve">                 Water Expenses</t>
  </si>
  <si>
    <t xml:space="preserve">                 Electricity Expenses</t>
  </si>
  <si>
    <t xml:space="preserve">                 Communication Expenses</t>
  </si>
  <si>
    <t xml:space="preserve">                 Telephone Expenses - Landline</t>
  </si>
  <si>
    <t xml:space="preserve">                 Repairs &amp; Maintenance </t>
  </si>
  <si>
    <t xml:space="preserve">                 Repairs and Maintenance - Transportation Equipment </t>
  </si>
  <si>
    <t xml:space="preserve">                 - Honorarium @ 9,500/mo. - 114,000.00</t>
  </si>
  <si>
    <t xml:space="preserve">                 - Operational Fund - 120,000.00</t>
  </si>
  <si>
    <t xml:space="preserve">                 - Incentive Allowance - 10,800,000.00</t>
  </si>
  <si>
    <t xml:space="preserve">                 - Job Order: 1 Admin Aide @369/day - 132,840.00</t>
  </si>
  <si>
    <t xml:space="preserve">                 Machinery and Equipment</t>
  </si>
  <si>
    <t xml:space="preserve">                 Office Equipment </t>
  </si>
  <si>
    <t>1-07-05-020</t>
  </si>
  <si>
    <t xml:space="preserve">                 - 1 unit Airconditioner, Split type Inverter 2 HP - for PPCPO</t>
  </si>
  <si>
    <t xml:space="preserve">                       Learning Center  </t>
  </si>
  <si>
    <t xml:space="preserve">      Total Capital Outlay</t>
  </si>
  <si>
    <t>P/P/A 8. OPERATIONAL SUPPORT TO PUERTO PRINCESA CITY ANTI-CYBERCRIME RESPONSE TEAM (1181-3)</t>
  </si>
  <si>
    <t xml:space="preserve">P/P/A 9. OPERATIONAL SUPPORT TO PUERTO PRINCESA CITY EXPLOSIVE ORDNANCE DISPOSAL AND CANINE </t>
  </si>
  <si>
    <t xml:space="preserve">                UNIT (CECU) (1181-4)</t>
  </si>
  <si>
    <t xml:space="preserve">                 Animal/Zoological Supplies Expenses</t>
  </si>
  <si>
    <t xml:space="preserve">P/P/A 10. OPERATIONAL SUPPORT TO PUERTO PRINCESA CITY FORENSIC UNIT </t>
  </si>
  <si>
    <t xml:space="preserve">                   (PUERTO PRINCESA CITY CRIME LABORATORY OFFICE) (1181-5)</t>
  </si>
  <si>
    <t>P/P/A 11. OPERATIONAL SUPPORT FOR PLEB (1181-2)</t>
  </si>
  <si>
    <t xml:space="preserve">                   Honorarium - 318,000.00</t>
  </si>
  <si>
    <t xml:space="preserve">                   JO: 2 Admin. Aide III @415/day - 298,800.00</t>
  </si>
  <si>
    <t>P/P/A 12. OPERATIONAL SUPPORT FOR PEACE AND ORDER COUNCIL (1181-5)</t>
  </si>
  <si>
    <t xml:space="preserve">                    Meetings</t>
  </si>
  <si>
    <t>P/P/A 13. OPERATIONAL SUPPORT FOR FIRE PROTECTION BUREAU (1191)</t>
  </si>
  <si>
    <t xml:space="preserve">                 Communication Expense</t>
  </si>
  <si>
    <t xml:space="preserve">                     Honorarium - 114,000.00</t>
  </si>
  <si>
    <t xml:space="preserve">                     Incentive (42 BFP Personnel) - 504,000.00</t>
  </si>
  <si>
    <t xml:space="preserve">                     JO: 10 Fire Fighter @ 494/day  - 1,778,400.00</t>
  </si>
  <si>
    <t xml:space="preserve">                 Information and Communication Technology Equipment </t>
  </si>
  <si>
    <t>1-07-05-030</t>
  </si>
  <si>
    <t xml:space="preserve">                     1 Unit DSLR Camera</t>
  </si>
  <si>
    <t>P/P/A 14. OPERATIONAL SUPPORT FOR PERFORMANCE MANAGEMENT TEAM (PMT) (1999-1)</t>
  </si>
  <si>
    <t>P/P/A 15. SUBARAW BIODIVERSITY FESTIVAL (3391-1)</t>
  </si>
  <si>
    <t>P/P/A 16. BALAYONG FESTIVAL (PPC FOUNDING ANNIVERSARY) (3391-2)</t>
  </si>
  <si>
    <t>P/P/A 17. USAID PROJECT COUNTERPART (1999-16)</t>
  </si>
  <si>
    <t xml:space="preserve">                   1 Admin. Aide IV @ 440./day - 158,400.00</t>
  </si>
  <si>
    <t xml:space="preserve">                   1 Admin. Aide III @ 415./day - 149,400.00</t>
  </si>
  <si>
    <t xml:space="preserve">                     Job Order:</t>
  </si>
  <si>
    <t xml:space="preserve">                     1 Admin. Aide IV @ 440/day - 158,400.00</t>
  </si>
  <si>
    <t xml:space="preserve">                     1 Admin. Aide III @ 415/day - 149,400.00</t>
  </si>
  <si>
    <t>P/P/A 18. CITY TRAFFIC MANAGEMENT PROGRAM (1999-8)</t>
  </si>
  <si>
    <t xml:space="preserve">                 Non-Accountable Forms Expenses (TVR)</t>
  </si>
  <si>
    <t xml:space="preserve">                   1 Traffic Operations Officer 1@691./day -248,760.00</t>
  </si>
  <si>
    <t xml:space="preserve">                   2 Admin. Asst. I(office/enforcement)@524./day - 377,280.00</t>
  </si>
  <si>
    <t xml:space="preserve">                   9 Traffic Aide II (Supervisor)@466./day - 1,509,840.00</t>
  </si>
  <si>
    <t xml:space="preserve">                   134 Traffic Aide I@415./day -20,019,600.00</t>
  </si>
  <si>
    <t xml:space="preserve">                   3 Admin. Aide III(Driver)@415./day - 448,200.00</t>
  </si>
  <si>
    <t xml:space="preserve">                   2 Admin. Aide II(Radio Optr.)@392./day - 282,240.00</t>
  </si>
  <si>
    <t xml:space="preserve">                   5 Admin. Aide I@369./day - 664,200.00</t>
  </si>
  <si>
    <t>P/P/A 19. OPERATION OF EMERGENCY CALL CENTER PATROL 117 (1999-9)</t>
  </si>
  <si>
    <t xml:space="preserve">                 Internet Subscription Expenses</t>
  </si>
  <si>
    <t xml:space="preserve">                 Cable, Satellite, Telegraph and Radio Expenses</t>
  </si>
  <si>
    <t xml:space="preserve">                   2 Admin. Assistant II@558/day - 401,760.00</t>
  </si>
  <si>
    <t xml:space="preserve">                   2 Electronics &amp; Comm. Eqpt. Technician I@524/day - 377,280.00</t>
  </si>
  <si>
    <t xml:space="preserve">                   1 Admin. Aide III@415/day - 149,400.00</t>
  </si>
  <si>
    <t xml:space="preserve">                   12 Admin. Aide IV (Comm. Eqpt. Operator) @440 /day                                                                                                                                                                                                                                '                      -1,900,800.00</t>
  </si>
  <si>
    <t xml:space="preserve">                   7 Admin. Aide III (CCTV Monitoring)@415/day - 1,045,800.00</t>
  </si>
  <si>
    <t>P/P/A 20. LOCAL YOUTH DEVELOPMENT OFFICE (1999-10)</t>
  </si>
  <si>
    <t xml:space="preserve">                  - AKAPP Drug Prevention and Mental Health Awareness</t>
  </si>
  <si>
    <t xml:space="preserve">                     Training - 175,000.00</t>
  </si>
  <si>
    <t xml:space="preserve">                  - AKAPP HIV-Aids Prevention and Adolescent Sexual and</t>
  </si>
  <si>
    <t xml:space="preserve">                     Reproductive Health Training - 175,000.00</t>
  </si>
  <si>
    <t xml:space="preserve">                  - AKAPP Business and Financial Literacy Training - 175,000.00</t>
  </si>
  <si>
    <t xml:space="preserve">                  - AKAPP Training Supplies - 200,000.00</t>
  </si>
  <si>
    <t xml:space="preserve">                   1 Admin. Aide III @ 415 - 149,400.000</t>
  </si>
  <si>
    <t xml:space="preserve">                   5 Admin. Aide I @369./day - 664,200.00</t>
  </si>
  <si>
    <t xml:space="preserve">                   Puerto Princesa City Youth Assembly - 450,000.00</t>
  </si>
  <si>
    <t xml:space="preserve">                   Local Youth Dev't. Council - 500,000.00</t>
  </si>
  <si>
    <t xml:space="preserve">                   PPC Young Leaders' Academy: </t>
  </si>
  <si>
    <t xml:space="preserve">                   AKAPP Insurance - 350,000.00</t>
  </si>
  <si>
    <t xml:space="preserve">                   Application, Screening and Interview - 175,000.00</t>
  </si>
  <si>
    <t xml:space="preserve">                   Participation to Brigada Eskwela - 175,000.00</t>
  </si>
  <si>
    <t xml:space="preserve">                   Participation to City Government Activities - 175,000.00</t>
  </si>
  <si>
    <t xml:space="preserve">                  Graduation Program with Parents - 350,000.00</t>
  </si>
  <si>
    <t xml:space="preserve">                  PPC Youth Festival - 1,000,000.00</t>
  </si>
  <si>
    <t xml:space="preserve">                    Job Order: 1 Admin Aide III @ 415/day - 149,400.00</t>
  </si>
  <si>
    <t xml:space="preserve">                                      5 Admin Aide I @ 369/day - 664,200.00</t>
  </si>
  <si>
    <t xml:space="preserve">                    Puerto Princesa City Youth Assembly - 100,000.00</t>
  </si>
  <si>
    <t xml:space="preserve">                    Local Youth Dev't. Council - 100,000.00</t>
  </si>
  <si>
    <t xml:space="preserve">                    PPC Young Leaders' Academy - 300,000.00</t>
  </si>
  <si>
    <t xml:space="preserve">                    AKAPP Insurance - 350,000.00</t>
  </si>
  <si>
    <t xml:space="preserve">                    PPC Youth Festival - 1,000,000.00</t>
  </si>
  <si>
    <t>P/P/A 21. PISTA NA PASKO PA SA LUNGSOD (3391-3)</t>
  </si>
  <si>
    <t xml:space="preserve">                   Giant Christmas Tree - 6,000,000</t>
  </si>
  <si>
    <t xml:space="preserve">                   Street Decors - 1,000,000</t>
  </si>
  <si>
    <t xml:space="preserve">                   Mini City Hall Decors  with Christmas Tree - 1,000,000</t>
  </si>
  <si>
    <t xml:space="preserve">                   City Hall Decors - 500,000</t>
  </si>
  <si>
    <t xml:space="preserve">                   Nightly Presentation with Prizes - 1,000,000</t>
  </si>
  <si>
    <t xml:space="preserve">                   Pyro-Musical Display - 1,000,000</t>
  </si>
  <si>
    <t>P/P/A 22. OPERATION OF LGPMS (1999-17)</t>
  </si>
  <si>
    <t>P/P/A 23. OPERATIONAL SUPPORT TO CITY PEOPLE'S COUNCIL (1999-11)</t>
  </si>
  <si>
    <t xml:space="preserve">                  - CSO Training on the Local Planning Process - 92,400.00</t>
  </si>
  <si>
    <t xml:space="preserve">                  - CSO Training on Monitoring &amp; Evaluation - 66,000.00</t>
  </si>
  <si>
    <t xml:space="preserve">                  - CSO Capacity Building (1st Sem) - 92,400.00</t>
  </si>
  <si>
    <t xml:space="preserve">                  - CSO Capacity Building (2nd Sem) - 92,400.00</t>
  </si>
  <si>
    <t xml:space="preserve">                  - CSO GAD Orientation and Sensitivity Seminar - 66,000.00</t>
  </si>
  <si>
    <t xml:space="preserve">                  - Orientation and dissemination of policies and </t>
  </si>
  <si>
    <t xml:space="preserve">                      guidelines for Local People's Council - 92,400.00</t>
  </si>
  <si>
    <t xml:space="preserve">                   - CSO Team Building Activity (1st Sem) - 46,200.00</t>
  </si>
  <si>
    <t xml:space="preserve">                   - CSO Team Building Activity (2nd Sem) - 46,200.00</t>
  </si>
  <si>
    <t xml:space="preserve">                   - Annual General Assembly of Local People's Council </t>
  </si>
  <si>
    <t xml:space="preserve">                      -  92,400.00</t>
  </si>
  <si>
    <t xml:space="preserve">                   - Meetings of Local People's Council (20 BOD and 8 TWG)</t>
  </si>
  <si>
    <t xml:space="preserve">                      - 155,400.00</t>
  </si>
  <si>
    <t>P/P/A 24. OPERATIONAL SUPPORT FOR CITY DEVELOPMENT COUNCIL (1999-12)</t>
  </si>
  <si>
    <r>
      <rPr>
        <sz val="12"/>
        <color theme="1"/>
        <rFont val="Calibri"/>
        <family val="2"/>
      </rPr>
      <t xml:space="preserve">                  </t>
    </r>
    <r>
      <rPr>
        <sz val="10"/>
        <color theme="1"/>
        <rFont val="Calibri"/>
        <family val="2"/>
      </rPr>
      <t>*</t>
    </r>
    <r>
      <rPr>
        <sz val="12"/>
        <color theme="1"/>
        <rFont val="Calibri"/>
        <family val="2"/>
      </rPr>
      <t xml:space="preserve"> Meetings - Meals and Snacks - 965,000.00</t>
    </r>
  </si>
  <si>
    <t xml:space="preserve">                    - (Full Council: 2 regular, 1 special, meeting; 
                       4 Executive Committee meetings; 4 Sectoral of  
                       Functional Committee);</t>
  </si>
  <si>
    <t xml:space="preserve">                     - 12 CDC M&amp;E subcommittees meeting;</t>
  </si>
  <si>
    <t xml:space="preserve">                     - 12 CDC M&amp;E project field Inspection/monitoring Activity.</t>
  </si>
  <si>
    <r>
      <rPr>
        <sz val="12"/>
        <color theme="1"/>
        <rFont val="Calibri"/>
        <family val="2"/>
      </rPr>
      <t xml:space="preserve">                   </t>
    </r>
    <r>
      <rPr>
        <sz val="10"/>
        <color theme="1"/>
        <rFont val="Calibri"/>
        <family val="2"/>
      </rPr>
      <t>*</t>
    </r>
    <r>
      <rPr>
        <sz val="12"/>
        <color theme="1"/>
        <rFont val="Calibri"/>
        <family val="2"/>
      </rPr>
      <t xml:space="preserve"> Honorarium - 1,793,500.00</t>
    </r>
  </si>
  <si>
    <t xml:space="preserve">                     - CDC FC regular members, ExeCom, and Sectoral or </t>
  </si>
  <si>
    <t xml:space="preserve">                        Functional Committee/ M&amp;E subcomittees; </t>
  </si>
  <si>
    <t xml:space="preserve">                     - Regular CDC members (FC &amp; ExeCom) @1,000.00 per 
                        meeting;</t>
  </si>
  <si>
    <t xml:space="preserve">                     - Sectoral or Functional Committee meetings @500.00 
                        per meeting;</t>
  </si>
  <si>
    <t xml:space="preserve">                    - CDC Monitoring &amp; Evaluation subcommittees
                       @1,000.00/meetings and/or inspections.</t>
  </si>
  <si>
    <t>P/P/A 25. OPERATION OF SAN RAFAEL MINI CITY HALL (1011-6)</t>
  </si>
  <si>
    <t xml:space="preserve">                   Job Order Contract: </t>
  </si>
  <si>
    <t xml:space="preserve">                   1 Admin Aide IV @ 440/day - 158,400.00</t>
  </si>
  <si>
    <t xml:space="preserve">                   2 Admin. Aide III (Driver I) @ 415/day - 298,800.00</t>
  </si>
  <si>
    <t xml:space="preserve">                   3 Admin. Aide III (Utility/Gardener/Guard) @ 415./day - 448,200.00</t>
  </si>
  <si>
    <t xml:space="preserve">                   1 Admin. Aide II (Clerk) @ 392./day - 141,120.00</t>
  </si>
  <si>
    <t xml:space="preserve">                   4 Light Eqpt. Operator (Farm Tractor) @ 392/day - 564,480.00</t>
  </si>
  <si>
    <t>P/P/A 26. OPERATION OF NAPSAN MINI CITY HALL (1011-7)</t>
  </si>
  <si>
    <t xml:space="preserve">                 Semi-Expendable Machinery and Equipment Expenses</t>
  </si>
  <si>
    <t xml:space="preserve">                 Semi-Expendable Furniture, Fixtures and Books Expenses</t>
  </si>
  <si>
    <t xml:space="preserve">                  Internet Subscription Expenses</t>
  </si>
  <si>
    <t xml:space="preserve">                  Job Order Contract:</t>
  </si>
  <si>
    <t xml:space="preserve">                 2 Admin. Aide III (Driver I) @ 415/day  - 298,800.00</t>
  </si>
  <si>
    <t xml:space="preserve">                 1 Admin. Aide II (Clerk) @ 392/day - 141,120.00</t>
  </si>
  <si>
    <t xml:space="preserve">                 2 Admin. Aide I (Utility) @ 369/day - 265,680.00</t>
  </si>
  <si>
    <t xml:space="preserve">                 3 Light Eqpt. Operator (Farm Tractor) @ 392/day - 423,360.00</t>
  </si>
  <si>
    <t xml:space="preserve">                 Information and Communication Technology Equipment</t>
  </si>
  <si>
    <t xml:space="preserve">                 - 1 unit Desktop Computer</t>
  </si>
  <si>
    <t>P/P/A 27. OPERATION OF MACARASCAS MINI CITY HALL (1011-8)</t>
  </si>
  <si>
    <t xml:space="preserve">              3 Admin. Aide III (Driver I) @ 415/day - 448,200.00</t>
  </si>
  <si>
    <t xml:space="preserve">              1 Admin. Aide II (Clerk) @392/day - 141,120.00</t>
  </si>
  <si>
    <t xml:space="preserve">              1 Admin. Aide I (Utility) @ 369/day - 132,840.00</t>
  </si>
  <si>
    <t xml:space="preserve">              4 Light Eqpt. Operator (Farm Tractor) @ 392/day - 564,480.00</t>
  </si>
  <si>
    <t>P/P/A 28. OPERATION OF LUZVIMINDA MINI CITY HALL (1011-9)</t>
  </si>
  <si>
    <t xml:space="preserve">                   Expendable - 39,008.00</t>
  </si>
  <si>
    <t xml:space="preserve">                   Job Order Contract:</t>
  </si>
  <si>
    <t xml:space="preserve">                   2 Admin. Aide III (Driver I) @ 415./day - 298,800.00</t>
  </si>
  <si>
    <t xml:space="preserve">                   3 Admin. Aide III (Utility/ Gardener/ Security) @415/day - 448,200.00</t>
  </si>
  <si>
    <t xml:space="preserve">                   4 Light Eqpt. Operator (Farm Tractor) @ 392./day - 564,480.00</t>
  </si>
  <si>
    <t xml:space="preserve">                 Other Machinery and Equipment </t>
  </si>
  <si>
    <t>1-07-05-990</t>
  </si>
  <si>
    <t xml:space="preserve">                   1 unit Floor Polisher </t>
  </si>
  <si>
    <t>P/P/A 29. OPERATIONAL SUPPORT FOR CITY DILG (9993-1)</t>
  </si>
  <si>
    <t xml:space="preserve">                 - Capacity Building for Barangay-Based Institutions (BBIs) </t>
  </si>
  <si>
    <t xml:space="preserve">                    and other Functional Committees, Councils, and Teams</t>
  </si>
  <si>
    <t xml:space="preserve">                     - 126,000.00</t>
  </si>
  <si>
    <t xml:space="preserve">                 - Capacity Building/ Strengthening Local Councils, </t>
  </si>
  <si>
    <t xml:space="preserve">                    Committees, Functional Teams and Task Forces </t>
  </si>
  <si>
    <t xml:space="preserve">                     - 18,000.00</t>
  </si>
  <si>
    <t xml:space="preserve">                   Honorarium - 114,000.00</t>
  </si>
  <si>
    <t xml:space="preserve">                   Snacks for Meetings - 17,250.00</t>
  </si>
  <si>
    <t xml:space="preserve">                   Job Order/COS:</t>
  </si>
  <si>
    <t xml:space="preserve">                   - 1 Admin. Assistant I @ 524/day - 188,640.00</t>
  </si>
  <si>
    <t>P/P/A 30. OPERATIONAL SUPPORT FOR KATARUNGANG PAMBARANGAY (1999-13)</t>
  </si>
  <si>
    <t xml:space="preserve">                   Snacks for Meetings/Evaluation - 140,775.00</t>
  </si>
  <si>
    <t xml:space="preserve">                   JO/COS - 1 Admin. Assistant I @ 524/day - 188,640.00</t>
  </si>
  <si>
    <t>P/P/A 31. OPERATIONAL SUPPORT FOR PDEA (9993-2)</t>
  </si>
  <si>
    <t xml:space="preserve">                   Incentives for 25 PDEA Personnel</t>
  </si>
  <si>
    <t>P/P/A 32. OPERATIONAL SUPPORT FOR CITY COMELEC (9993-3)</t>
  </si>
  <si>
    <t xml:space="preserve">                   Job Order: 12 Admin Aide I @369/day - 1,594,080.00</t>
  </si>
  <si>
    <t xml:space="preserve">                Furnitures, Fixtures and Books </t>
  </si>
  <si>
    <t xml:space="preserve">                 Furniture and Fixtures </t>
  </si>
  <si>
    <t>1-07-07-010</t>
  </si>
  <si>
    <t xml:space="preserve">                   2 units Steel Cabinet, 4 drawers</t>
  </si>
  <si>
    <t>P/P/A 33. OPERATIONAL SUPPORT TO BJMP (9993-4)</t>
  </si>
  <si>
    <t xml:space="preserve">                    4 units 4/4.7GHz processor speed 14"/16" Display size</t>
  </si>
  <si>
    <t xml:space="preserve">                          1tb storage capacity 16gb Ram 2080ti Video Graphics</t>
  </si>
  <si>
    <t xml:space="preserve">                          Card Laptop - 180,000.00</t>
  </si>
  <si>
    <t xml:space="preserve">                    2 units 3in1 Printer continous Ink Tank Type - 30,000.00</t>
  </si>
  <si>
    <t xml:space="preserve">                    2 units Ink Jet Printer Refillable - 18,000.00</t>
  </si>
  <si>
    <t xml:space="preserve">                    2 units 1.5 HP Inverter Split Type - 70,000.00</t>
  </si>
  <si>
    <t xml:space="preserve">                   - Incentives of 75 Personnel @ 1,000/mo.</t>
  </si>
  <si>
    <t xml:space="preserve">P/P/A 34. PROVISION FOR NEW ORGANIZATIONAL STRUCTURE AND STAFFING PATTERN OF THE </t>
  </si>
  <si>
    <t xml:space="preserve">                   CITY GOVERNMENT OF PUERTO PRINCESA (1999-15)</t>
  </si>
  <si>
    <t xml:space="preserve">         1.1  Personal Services </t>
  </si>
  <si>
    <t xml:space="preserve">                Total Personal Services (100)</t>
  </si>
  <si>
    <t>P/P/A 35. PROVISION FOR 2ND TRANCHE OF SALARY INCREASE PER EXECUTIVE ORDER NO. 64</t>
  </si>
  <si>
    <t xml:space="preserve">                 Hazard Pay </t>
  </si>
  <si>
    <t xml:space="preserve">                 Overtime and Night Pay</t>
  </si>
  <si>
    <t xml:space="preserve">                 Other Personnel Benefits</t>
  </si>
  <si>
    <t xml:space="preserve">                   8 Watchman II @ 440./day - 1,267,200.00</t>
  </si>
  <si>
    <t xml:space="preserve">                   168 Watchman I @ 369/day for 30 days/mo. - 22,317,120.00</t>
  </si>
  <si>
    <t>P/P/A 36. OPERATION AND MANAGEMENT OF THE CITY BAYWALK (6999-1)</t>
  </si>
  <si>
    <t xml:space="preserve">                     1 unit Wall Fan 16", 1 unit Portable Power Sprayer</t>
  </si>
  <si>
    <t xml:space="preserve">                 Repairs and Maintenance</t>
  </si>
  <si>
    <t xml:space="preserve">                 Repairs and Maintenance - Buildings and Other Structures</t>
  </si>
  <si>
    <t xml:space="preserve">                   City Baywalk Mgt. Board Honorarium - 128,000.00</t>
  </si>
  <si>
    <t xml:space="preserve">                   Meetings - 10,000.00</t>
  </si>
  <si>
    <t xml:space="preserve">               - 2 Admin. Aide III (Maint. Supervisor)@415./day  - 298,800.00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</si>
  <si>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- 1 Admin. Aide II  (Clerk/Liaison)@392./day = 141,120.00</t>
  </si>
  <si>
    <t xml:space="preserve">               - 10 Admin. Aide I @369./day = 1,328,400.00  
                         (4 Parking Attendant/ 5 Utility/ 1 Collector Aide)</t>
  </si>
  <si>
    <t xml:space="preserve">                  1 unit Desktop Computer</t>
  </si>
  <si>
    <t>P/P/A 37. OPLAN LINIS PROGRAM (6521)</t>
  </si>
  <si>
    <t xml:space="preserve">                   2 - External Hard Drive 1TB - 6,542.00</t>
  </si>
  <si>
    <t xml:space="preserve">                   8 - 2 Stroke Grass Cutting Machine - 160,000.00</t>
  </si>
  <si>
    <t xml:space="preserve">                   3 - Chainsaw (MSI80) - 72,870.00</t>
  </si>
  <si>
    <t xml:space="preserve">                   3 - Chainsaw (MS380) - 137,250.00</t>
  </si>
  <si>
    <t xml:space="preserve">                   3 - Pole Pruners (HTA50) - 118,500.00</t>
  </si>
  <si>
    <t xml:space="preserve">                   International Coastal Clean Up - 100,000.00</t>
  </si>
  <si>
    <t xml:space="preserve">                   Job Order: </t>
  </si>
  <si>
    <t xml:space="preserve">                 1 Admin. Aide III @ 415/day for 359 days - 148,985.00</t>
  </si>
  <si>
    <t xml:space="preserve">                 2 Landscapers @ 558/day for 359 days - 400,644.00</t>
  </si>
  <si>
    <t xml:space="preserve">                   Clearing: </t>
  </si>
  <si>
    <t xml:space="preserve">                 1 Admin. Assist. I @558/day for 359 days - 200,322.00</t>
  </si>
  <si>
    <t xml:space="preserve">                 20 Admin. Aide II @ 392/day for 359 days - 2,814,560.00</t>
  </si>
  <si>
    <t xml:space="preserve">                   Cleanliness: </t>
  </si>
  <si>
    <t xml:space="preserve">                 4 Admin Aide III @ 415/day for 359 days - 595,940.00</t>
  </si>
  <si>
    <t xml:space="preserve">                 80 Laborers @ 369/day for 359 days - 10,597,680.00</t>
  </si>
  <si>
    <t xml:space="preserve">                   Operations: </t>
  </si>
  <si>
    <t xml:space="preserve">                 7 Admin Aide III @ 415/day for 359 days - 1,042,895.00</t>
  </si>
  <si>
    <t xml:space="preserve">                 90 Laborers @ 369/day for 359 days - 11,922,390.00</t>
  </si>
  <si>
    <t xml:space="preserve">                 Agricultural and Forestry Equipment</t>
  </si>
  <si>
    <t>1-07-05-040</t>
  </si>
  <si>
    <t xml:space="preserve">                 2 units Chainsaw Machine 20-30" MS440 - 168,000</t>
  </si>
  <si>
    <t xml:space="preserve">                 3 units Chainsaw Machine 36" MS070 - 156,000</t>
  </si>
  <si>
    <t>P/P/A 38. BALAYONG PEOPLE'S PARK MANAGEMENT (6544-1)</t>
  </si>
  <si>
    <t xml:space="preserve">                     - Participation in Philippine Park Congress (2 pax)</t>
  </si>
  <si>
    <t xml:space="preserve">                 Agricultural and Marine Supplies Expenses</t>
  </si>
  <si>
    <t xml:space="preserve">                    - Art Workshop - 17,229.00</t>
  </si>
  <si>
    <t xml:space="preserve">                    - Personal Protective Equipment - 117,362.00</t>
  </si>
  <si>
    <t xml:space="preserve">                    - Fountain Parts and Accessories - 63,530.00</t>
  </si>
  <si>
    <t xml:space="preserve">                    - Utility System of the Park - 66,252.00</t>
  </si>
  <si>
    <t xml:space="preserve">                    - Cultural and Public Affairs Services - 148,110.00</t>
  </si>
  <si>
    <t xml:space="preserve">                    - Promotional Activities - 119,000.00</t>
  </si>
  <si>
    <t xml:space="preserve">                    - Public Toilet - 31,000.00</t>
  </si>
  <si>
    <t xml:space="preserve">                    - Maintenance of Park Facilities, Office, </t>
  </si>
  <si>
    <t xml:space="preserve">                       and Amenities - 175,646.00</t>
  </si>
  <si>
    <t xml:space="preserve">                 Repairs and Maintenance - Infrastructure Assets</t>
  </si>
  <si>
    <t xml:space="preserve">                    - Repainting Works - 360,500.00</t>
  </si>
  <si>
    <t xml:space="preserve">                    - Rotonda Park - 1,234,332.00</t>
  </si>
  <si>
    <t xml:space="preserve">                 - Balayong Tree Planting &amp; Nurturing Festival - 818,000.00</t>
  </si>
  <si>
    <t xml:space="preserve">                 - Pabilugon (Monthly Full Moon Event) - 52,800.00</t>
  </si>
  <si>
    <t xml:space="preserve">                 - Operational Support to Balayong People's Park </t>
  </si>
  <si>
    <t xml:space="preserve">                      Management Board - 31,680.00</t>
  </si>
  <si>
    <t xml:space="preserve">                 - Job Order: </t>
  </si>
  <si>
    <t xml:space="preserve">                   Plaza Cuartel:</t>
  </si>
  <si>
    <r>
      <rPr>
        <b/>
        <sz val="12"/>
        <color theme="1"/>
        <rFont val="Calibri"/>
        <family val="2"/>
      </rPr>
      <t xml:space="preserve">                   </t>
    </r>
    <r>
      <rPr>
        <sz val="12"/>
        <color theme="1"/>
        <rFont val="Calibri"/>
        <family val="2"/>
      </rPr>
      <t>2 Laborer I @ 369/day - 265,680.00</t>
    </r>
  </si>
  <si>
    <t xml:space="preserve">                   1 Park Attendant @ 369/day - 132,840.00</t>
  </si>
  <si>
    <r>
      <rPr>
        <sz val="12"/>
        <color theme="1"/>
        <rFont val="Calibri"/>
        <family val="2"/>
      </rPr>
      <t xml:space="preserve">                   </t>
    </r>
    <r>
      <rPr>
        <b/>
        <sz val="12"/>
        <color theme="1"/>
        <rFont val="Calibri"/>
        <family val="2"/>
      </rPr>
      <t>Eulalia Park:</t>
    </r>
  </si>
  <si>
    <t xml:space="preserve">                   4 Laborer I @ 369/day - 531,360.00</t>
  </si>
  <si>
    <t xml:space="preserve">                   Friendship Park:</t>
  </si>
  <si>
    <t xml:space="preserve">                   Cascading Park:</t>
  </si>
  <si>
    <t xml:space="preserve">                   Administrative Services:</t>
  </si>
  <si>
    <t xml:space="preserve">                   1 Admin. Asst.I @524/day - 188,640.00</t>
  </si>
  <si>
    <t xml:space="preserve">                   2 Admin. Aide III (Clerk/Property Custodian) @415/day </t>
  </si>
  <si>
    <t xml:space="preserve">                       - 298,800.00</t>
  </si>
  <si>
    <t xml:space="preserve">                   Operational Services:</t>
  </si>
  <si>
    <t xml:space="preserve">                   1 Fountain Technician @494/day - 177,840.00</t>
  </si>
  <si>
    <t xml:space="preserve">                   1 Electrician II @440/day - 158,400.00</t>
  </si>
  <si>
    <r>
      <rPr>
        <sz val="12"/>
        <color theme="1"/>
        <rFont val="Calibri"/>
        <family val="2"/>
      </rPr>
      <t xml:space="preserve">                   8 Admin. Aide I (Park Attendant) @369/day - </t>
    </r>
    <r>
      <rPr>
        <sz val="11"/>
        <color theme="1"/>
        <rFont val="Calibri"/>
        <family val="2"/>
      </rPr>
      <t>1,062,720.00</t>
    </r>
  </si>
  <si>
    <t xml:space="preserve">                   4 Admin. Aide I (Parking Aide) @369/day - 531,360.00</t>
  </si>
  <si>
    <t xml:space="preserve">                   12 Driver/Security Guard @415/day - 1,792,800.00</t>
  </si>
  <si>
    <t xml:space="preserve">                   1 CCTV/Public Address Operator @415/day - 149,400.00</t>
  </si>
  <si>
    <t xml:space="preserve">                   1 Safety Officer @433/day (except Sundays) - 135,096.00</t>
  </si>
  <si>
    <t xml:space="preserve">                   7 Admin. Aide III (Zipline Aide) @415/day - 1,045,800.00</t>
  </si>
  <si>
    <t xml:space="preserve">                   Landscape Maintenance Services:</t>
  </si>
  <si>
    <t xml:space="preserve">                   1 Admin. Aide VI (Landscape Foreman)@524/day- 188,640.00</t>
  </si>
  <si>
    <t xml:space="preserve">                   2 Heavy Equipment Operator @440/day - 316,800.00</t>
  </si>
  <si>
    <t xml:space="preserve">                   3 Admin. Aide II (Grasscutter Operator) @ 392/day</t>
  </si>
  <si>
    <t xml:space="preserve">                        - 423,360.00</t>
  </si>
  <si>
    <t xml:space="preserve">                   8 Admin. Aide I (Maintenance) @ 369/day - 1,062,720.00</t>
  </si>
  <si>
    <t xml:space="preserve">                   2 Admin. Aide I (Nursery Aide) @369/day - 265,680.00</t>
  </si>
  <si>
    <t xml:space="preserve">                   Facility Maintenance Services</t>
  </si>
  <si>
    <t xml:space="preserve">                   1 Skilled Worker @415/day (except Sundays) - 129,480.00</t>
  </si>
  <si>
    <t xml:space="preserve">                   3 Laborer I @369/day (except Sundays) - 345,384.00</t>
  </si>
  <si>
    <t xml:space="preserve">                   Cultural and Public Affairs Services:</t>
  </si>
  <si>
    <t xml:space="preserve">                   1 Admin. Assistant I @524/day - 188,640.00</t>
  </si>
  <si>
    <t xml:space="preserve">                   1 Admin. Assistant I (Workshop Instructor)@524/day </t>
  </si>
  <si>
    <t xml:space="preserve">                        - 188,640.00</t>
  </si>
  <si>
    <t xml:space="preserve">                   1 Audio Visual Eqpt. Operator I @415/day - 149,400.00</t>
  </si>
  <si>
    <t xml:space="preserve">                   Other Machinery and Equipment</t>
  </si>
  <si>
    <t xml:space="preserve">                     - 1 PXM DMX Controller PX710 - 100,000.00</t>
  </si>
  <si>
    <t xml:space="preserve">                     - 1 PXM DMX Controller PX340 - 85,000.00</t>
  </si>
  <si>
    <t xml:space="preserve">                     - 1 Submersible Pump, 3 HP - 57,750.00</t>
  </si>
  <si>
    <t xml:space="preserve">                     - 1 Submersible Pump, 10 HP - 151,399.00</t>
  </si>
  <si>
    <t xml:space="preserve">                   Construction and Heavy Equipment</t>
  </si>
  <si>
    <t>1-07-05-080</t>
  </si>
  <si>
    <t xml:space="preserve">                     - 1 Water Tanker Truck - 4,000,000.00</t>
  </si>
  <si>
    <t>P/P/A 39. PROGRAM FOR INDIGENOUS PEOPLE (7611-23)</t>
  </si>
  <si>
    <t xml:space="preserve">                      Conversion of Certificate of Ancestral Domain Claim (CADC) 
                      to Certificate of Ancestral Land Claim (CALC) and ADSPP </t>
  </si>
  <si>
    <t xml:space="preserve">                      Scholarship for IP's Students (Ord. No. 228) </t>
  </si>
  <si>
    <t xml:space="preserve">                      IP Month Celebration </t>
  </si>
  <si>
    <t xml:space="preserve">                      Livelihood Assistance</t>
  </si>
  <si>
    <t>P/P/A 40. BURIAL ASSISTANCE FOR INDIGENT (7611-24)</t>
  </si>
  <si>
    <t xml:space="preserve">                      Janitorial - 73,081.00</t>
  </si>
  <si>
    <t xml:space="preserve">                      Embalming - 411,292.00</t>
  </si>
  <si>
    <t xml:space="preserve">                      Casket Materials - 5,485,324.00</t>
  </si>
  <si>
    <t xml:space="preserve">                 Rent Expenses</t>
  </si>
  <si>
    <t xml:space="preserve">                 JO/COS: 1 Embalmer @524/day - 188,640.00</t>
  </si>
  <si>
    <t xml:space="preserve">                         2 Admin. Assistant I (Office Clerk and Liaison) @524/day - 377,280.00</t>
  </si>
  <si>
    <t xml:space="preserve">                         9 Admin Aide IV (3 Driver, 2 Carpenter, 2 Painter,</t>
  </si>
  <si>
    <t xml:space="preserve">                            2 Embalmer Aide) @440./day  = 1,425,600.00</t>
  </si>
  <si>
    <t>P/P/A 41. UGNAYAN SA BARANGAY PROJECT (7999-3)</t>
  </si>
  <si>
    <t xml:space="preserve">                 Donations </t>
  </si>
  <si>
    <t xml:space="preserve">                   2 Admin Aide I @369./day - 265,680.00</t>
  </si>
  <si>
    <t xml:space="preserve">                   1 Driver I @ 415./day - 149,400.00</t>
  </si>
  <si>
    <t>P/P/A 42. MUSLIM AFFAIRS PROJECT (7999-8)</t>
  </si>
  <si>
    <t xml:space="preserve">                   - Training and Workshop for Halal Awareness and 
                   Halal Food Preparation </t>
  </si>
  <si>
    <t xml:space="preserve">                   1 Admin. Aide I (Supervisor) @369/day - 132,840</t>
  </si>
  <si>
    <t xml:space="preserve">                   1 Admin. Aide I (Encoder) @369/day - 132,840</t>
  </si>
  <si>
    <t xml:space="preserve">                   2 Admin. Aide I (Caretaker) @369/day - 265,680</t>
  </si>
  <si>
    <t xml:space="preserve">                   5 Admin. Aide I (Tribal Coordinators) @369/day - 664,200</t>
  </si>
  <si>
    <t xml:space="preserve">                   4 Admin. Aide I (Arabic Teacher) @369/day - 531,360</t>
  </si>
  <si>
    <t>P/P/A 43. STRENGTHENING GAD FOCAL SYSTEM OFFICE (7999-9)</t>
  </si>
  <si>
    <t xml:space="preserve">                  - Harmonized GAD Programming, Planning and Budget workshop</t>
  </si>
  <si>
    <t xml:space="preserve">                     Workshop - 60,136.00</t>
  </si>
  <si>
    <t xml:space="preserve">                  - Cluster Barangay Harmonized GAD Programing, Planning and</t>
  </si>
  <si>
    <t xml:space="preserve">                     Budget Workshop - 413,950.00</t>
  </si>
  <si>
    <t xml:space="preserve">                  - Gender and Development Day Celebration - 105,000.00</t>
  </si>
  <si>
    <t xml:space="preserve">                  - Gender Sensitivity Training for the Business Sector - 95,000.00</t>
  </si>
  <si>
    <t xml:space="preserve">                     Janitorial Supplies - 19,852.00</t>
  </si>
  <si>
    <t xml:space="preserve">                     Printing and Binding of GAD Plan - 7,200.00</t>
  </si>
  <si>
    <t xml:space="preserve">                  - City Pageant Regulatory Board meeting - 50,000.00</t>
  </si>
  <si>
    <t xml:space="preserve">                  - Council &amp; Sectoral Meeting - 50,000.00</t>
  </si>
  <si>
    <t xml:space="preserve">                   1 Admin Assistant II @558./day - 200,880.00</t>
  </si>
  <si>
    <t xml:space="preserve">                   1 Admin Assistant I @ 524./day  - 188,640.00</t>
  </si>
  <si>
    <t xml:space="preserve">                   1 Admin Aide II @ 392./day - 141,120.00.</t>
  </si>
  <si>
    <t>P/P/A 44. THE LGBT COMMUNITY PROJECT (7999-10)</t>
  </si>
  <si>
    <t xml:space="preserve">                   One Kabuhayan</t>
  </si>
  <si>
    <t xml:space="preserve">                   The LGBT Pride Month celebration - 140,000</t>
  </si>
  <si>
    <t xml:space="preserve">                   1 Admin. Aide II@392./day - 141,120.00</t>
  </si>
  <si>
    <t xml:space="preserve">                   1 Admin. Aide I@369./ day - 132,840.00</t>
  </si>
  <si>
    <t>P/P/A 45. STUDENT ASSISTANCE PROGRAM (7999-11)</t>
  </si>
  <si>
    <t xml:space="preserve">                 Other  Supplies and Materials  Expenses</t>
  </si>
  <si>
    <t xml:space="preserve">                  Quarterly Cash Assistance</t>
  </si>
  <si>
    <t xml:space="preserve">                  JO/COS:</t>
  </si>
  <si>
    <t xml:space="preserve">                  3 Admin. Aide III(1 Team Ldr./ Driver) @ 415/day - 448,200.00</t>
  </si>
  <si>
    <t xml:space="preserve">                  5 Admin. Aide II(Office Clerk &amp; Field Worker)@392/day - 705,600.00
</t>
  </si>
  <si>
    <t xml:space="preserve">                  2 unit Desktop Computer</t>
  </si>
  <si>
    <t xml:space="preserve">                 Furniture, Fixtures and Books</t>
  </si>
  <si>
    <t xml:space="preserve">                 Furniture and Fixtures</t>
  </si>
  <si>
    <t xml:space="preserve">                  1 unit Safety Vault,Steel-cased fired insulation</t>
  </si>
  <si>
    <t xml:space="preserve">       Total Capital Outlay</t>
  </si>
  <si>
    <t>P/P/A 46. OPERATIONAL SUPPORT FOR CITY MINING REGULATORY BOARD (8731-5)</t>
  </si>
  <si>
    <t xml:space="preserve">                  - Honorarium - 160,000.00</t>
  </si>
  <si>
    <t xml:space="preserve">                  - Meetings - 50,000.00</t>
  </si>
  <si>
    <t xml:space="preserve">                    - Honorarium - 160,000</t>
  </si>
  <si>
    <t xml:space="preserve">                    - Meetings - 50,000</t>
  </si>
  <si>
    <t>P/P/A 47. OPERATION OF EDWARD S. HAGEDORN COLISEUM (8751-3)</t>
  </si>
  <si>
    <t xml:space="preserve">                    3 units Wheelchair - 18,000.00</t>
  </si>
  <si>
    <t xml:space="preserve">                    1 unit Printer - 12,300.00</t>
  </si>
  <si>
    <t xml:space="preserve">                    1 unit Vacuum Cleaner 30L, wet&amp;dry - 10,000.00</t>
  </si>
  <si>
    <t xml:space="preserve">                    1 set High Pressure Washer, 1.5 HP - 10,000.00</t>
  </si>
  <si>
    <t xml:space="preserve">                 Repairs and Maintenance - Machinery and Equipment </t>
  </si>
  <si>
    <t xml:space="preserve">                  1 Admin. Aide VI(Utility Foreman)@494./day - 177,840.00</t>
  </si>
  <si>
    <t xml:space="preserve">                  1 Admin. Aide III(Clerk)@415./day- 149,400.00</t>
  </si>
  <si>
    <t xml:space="preserve">                  1 Admin. Aide II(Property Custodian)@392./day - 141,120.00</t>
  </si>
  <si>
    <t xml:space="preserve">                  2 Audio Visual Eqpt. Operation I@415./day - 298,800.00</t>
  </si>
  <si>
    <t xml:space="preserve">                  12 Watchman I@392./day - 1,693,440.00</t>
  </si>
  <si>
    <t xml:space="preserve">                  12 Admin. Aide I(Maintenance)@369./day- 1,594,080.00</t>
  </si>
  <si>
    <t xml:space="preserve">            Machinery and Equipment</t>
  </si>
  <si>
    <t xml:space="preserve">              Other Machinery and Equipment </t>
  </si>
  <si>
    <t xml:space="preserve">               - Lights and Sound Equipment</t>
  </si>
  <si>
    <t xml:space="preserve">                 Total Capital Outlay </t>
  </si>
  <si>
    <t>P/P/A 48. PUERTO PRINCESA UNDERGROUND RIVER OPERATION (8731-4)</t>
  </si>
  <si>
    <t xml:space="preserve">                   Training on Cave Rescue and Cave Guiding - 26,000</t>
  </si>
  <si>
    <t xml:space="preserve">                   Technical Training on HORIBA Water Quality Monitoring 
                   Device - 14,250</t>
  </si>
  <si>
    <t xml:space="preserve">                   Park Ranger Self Defense Training - 37,000</t>
  </si>
  <si>
    <t xml:space="preserve">                   Training on Deputation of Cave Protection Enforcement
                   Officers - 23,460</t>
  </si>
  <si>
    <t xml:space="preserve">                   Updating of Socio-Economic Assessment and Monitoring 
                  System (SEAMS) Survey - 290,250</t>
  </si>
  <si>
    <t xml:space="preserve">                   Refresher Lectures on Park Profile - 115,320</t>
  </si>
  <si>
    <t xml:space="preserve">                   GAD Training - 115,320</t>
  </si>
  <si>
    <t xml:space="preserve">                   Mental Health Awareness Seminar - 115,320</t>
  </si>
  <si>
    <t xml:space="preserve">                 Drugs and Medicines Expenses</t>
  </si>
  <si>
    <t xml:space="preserve">                 Medical, Dental and Laboratory Supplies Expenses</t>
  </si>
  <si>
    <t xml:space="preserve">                 Printing and Publication Expenses</t>
  </si>
  <si>
    <t xml:space="preserve">                  - 4 Bgys. (Tagabinet, Cabayugan, Marufinas, New 
                  Panggangan) @1,000,000 each &amp; 500,000 each for 3 CADC</t>
  </si>
  <si>
    <t xml:space="preserve">                   Enhanced Audio Tour Services &amp; Mgt. of PPSRNP - 23,000,000</t>
  </si>
  <si>
    <t xml:space="preserve">                   Terrestial Biodiversity Monitoring - 74,000</t>
  </si>
  <si>
    <t xml:space="preserve">                   Cave Assessment and Classification - 33,580</t>
  </si>
  <si>
    <t xml:space="preserve">                   Academe Consultation for Cave Historical Sites - 21,000</t>
  </si>
  <si>
    <t xml:space="preserve">                   Cave Exploration in the East Side of PPSRNP - 55,000</t>
  </si>
  <si>
    <t xml:space="preserve">                   Cave Bat Monitoring - 20,000</t>
  </si>
  <si>
    <t xml:space="preserve">                   Quarterly Water Quality Sampling - 21,000</t>
  </si>
  <si>
    <t xml:space="preserve">                   St. Paul Marine Reserve and PPSRNP Marine Assessment -
                   134,950</t>
  </si>
  <si>
    <t xml:space="preserve">                   Knowledge Attitude and Perceptions Survey - 48,400</t>
  </si>
  <si>
    <t xml:space="preserve">                   Ramsar Day Celebration - 45,500</t>
  </si>
  <si>
    <t xml:space="preserve">                   World Ranger Day Activity - 45,500</t>
  </si>
  <si>
    <t xml:space="preserve">                   World Wildlife Day - 25,500</t>
  </si>
  <si>
    <t xml:space="preserve">                   Earth Day - 45,500</t>
  </si>
  <si>
    <t xml:space="preserve">                   World Ocean Day - 41,700</t>
  </si>
  <si>
    <t xml:space="preserve">                   Travel Mart/ Travel Expo - 400,000</t>
  </si>
  <si>
    <t xml:space="preserve">                   Local Exhibit - 14,000</t>
  </si>
  <si>
    <t xml:space="preserve">                   Fire Prevention Month Activity - 37,100</t>
  </si>
  <si>
    <t xml:space="preserve">                   Park Foundation (Araw ng Taraw) - 200,000</t>
  </si>
  <si>
    <t xml:space="preserve">                   SUBARAW Biodiversity Festival - 3,000,000</t>
  </si>
  <si>
    <t xml:space="preserve">                   UNESCO World Heritage Site Celebration - 140,000</t>
  </si>
  <si>
    <t xml:space="preserve">                   PAMB Members Capacity Building - 150,000</t>
  </si>
  <si>
    <t xml:space="preserve">                   PAMB &amp; PDEC Meetings - 210,000.00</t>
  </si>
  <si>
    <t xml:space="preserve">                   PAMB, PDEC Honoraria - 600,000.00</t>
  </si>
  <si>
    <t xml:space="preserve">                   Insurance of Staff (190) - 142,500</t>
  </si>
  <si>
    <t xml:space="preserve">            Protection and Conservation (49)</t>
  </si>
  <si>
    <t xml:space="preserve">              - 1 Biologist I/Pollution Control Officer @ 691/day - 248,760</t>
  </si>
  <si>
    <t xml:space="preserve">              - 1 Admin. Asst. III/Marine Biologist @ 599/day - 215,640</t>
  </si>
  <si>
    <t xml:space="preserve">              - 1 Admin. Asst.III/Cave Mgt. Team Leader @ 599/day - 215,640</t>
  </si>
  <si>
    <t xml:space="preserve">              - 1 Forest Technician II @ 599/day - 215,640</t>
  </si>
  <si>
    <t xml:space="preserve">              - 1 Admin. Asst. III (GIS/Mapping) @599/day - 215,640</t>
  </si>
  <si>
    <t xml:space="preserve">              - 2 Admin. Asst. III (Envi. Mgt. Researcher) @599/day - 431,280</t>
  </si>
  <si>
    <t xml:space="preserve">              - 1 Admin. Asst. I (Asst. Envi. Mgt. Researcher) @524/day - 188,640</t>
  </si>
  <si>
    <t xml:space="preserve">              - 1 Admin Aide V (Enterprise Staff) @466/day - 167,760</t>
  </si>
  <si>
    <t xml:space="preserve">              - 6 Admin Aide III (Nursery)@ 415/day - 896,400</t>
  </si>
  <si>
    <t xml:space="preserve">              - 2 Admin Aide IV (Envi. Compliance)@ 440/day - 316,800</t>
  </si>
  <si>
    <t xml:space="preserve">              - 5 Admin Aide V (Cave Management Staff) @466/day - 838,800</t>
  </si>
  <si>
    <t xml:space="preserve">              - 5 Admin Aide IV (Boat Crew)@ 440/day - 792,000</t>
  </si>
  <si>
    <t xml:space="preserve">              - 5 Admin. Aide III (SWM)@415/day - 747,000</t>
  </si>
  <si>
    <t xml:space="preserve">              - 2 Admin Aide V (Forest Mgt. Staff) @466/day - 335,520</t>
  </si>
  <si>
    <t xml:space="preserve">              - 15 Admin Aide I (Restoration Staff) @369/day - 1,992,600</t>
  </si>
  <si>
    <t xml:space="preserve">            Enforcement (28)</t>
  </si>
  <si>
    <t xml:space="preserve">              - 1 Admin. Asst. III (Team Leader - Park Ranger) @599/day - 
              215,640</t>
  </si>
  <si>
    <t xml:space="preserve">              - 27 Admin. Aide V (Park Ranger) @466/day - 4,529,520</t>
  </si>
  <si>
    <t xml:space="preserve">            Community Development (15)</t>
  </si>
  <si>
    <t xml:space="preserve">              - 1 Community Dev't. Asst. II (Team Leader) @599/day - 215,640</t>
  </si>
  <si>
    <t xml:space="preserve">              - 14 Admin. Aide IV (Social Welfare Aide) @440/day - 2,217,600</t>
  </si>
  <si>
    <t xml:space="preserve">            IEC/Public Information &amp; Promotion (4)</t>
  </si>
  <si>
    <t xml:space="preserve">              - 1 Admin. Asst. III (CEPA Officer-Events Organizer/Writer) @599
              /day - 215,640</t>
  </si>
  <si>
    <t xml:space="preserve">              - 3 Admin. Asst. I (CEPA Staff) @ 524/day - 565,920</t>
  </si>
  <si>
    <t xml:space="preserve">            Field Operation and Admin. Staff (92)</t>
  </si>
  <si>
    <t xml:space="preserve">              - 1 Admin. Officer II (Field Oper. Officer) @ 691/day - 248,760</t>
  </si>
  <si>
    <t xml:space="preserve">              - 1 Admin. Officer I (Supply and Inventory) @641/day - 230,760</t>
  </si>
  <si>
    <t xml:space="preserve">              - 2 Admin. Asst. III  (HR-Mendoza/Sabang) @599/day - 431,280</t>
  </si>
  <si>
    <t xml:space="preserve">              - 1 Admin. Aide. IV (HR Asst. - Sabang) @440/day - 158,400</t>
  </si>
  <si>
    <t xml:space="preserve">              - 1 Admin. Asst. III (UR - Supervisor) @599/day - 215,640</t>
  </si>
  <si>
    <t xml:space="preserve">              - 1 Admin. Asst. III (IT) - @599/day - 215,640</t>
  </si>
  <si>
    <t xml:space="preserve">              - 1 Admin. Asst. I (Speedboat Crew) - @524/day - 188,640</t>
  </si>
  <si>
    <t xml:space="preserve">              - 1 Admin. Aide VI (Draftsman) - @ 494/day - 177,840</t>
  </si>
  <si>
    <t xml:space="preserve">              - 1 Admin. Aide VI (Audio/Video Technician) - @ 494/day - 177,840</t>
  </si>
  <si>
    <t xml:space="preserve">              - 2 Nursing Attendant/Asst. @691/day - 497,520</t>
  </si>
  <si>
    <t xml:space="preserve">              - 8 Admin. Aide V (Booking Officer) @466/day - 1,342,080</t>
  </si>
  <si>
    <t xml:space="preserve">              - 27 Admin. Aide IV (Cave Guide) 440/day - 4,276,800</t>
  </si>
  <si>
    <t xml:space="preserve">              - 5 Admin. Aide III (Receptionist/Dispatching) @415/day
                    - 747,000</t>
  </si>
  <si>
    <t xml:space="preserve">              - 4 Admin. Aide V (Mechanic/Driver) @466/day - 671,040</t>
  </si>
  <si>
    <t xml:space="preserve">              - 2 Admin. Aide III (Lifeguard) @415/day - 298,800</t>
  </si>
  <si>
    <t xml:space="preserve">              - 2 Admin. Aide V (Carpenter/Mason) @466/day - 335,520</t>
  </si>
  <si>
    <t xml:space="preserve">              - 7 Admin. Aide IV (Laborer) @440/day - 1,108,800</t>
  </si>
  <si>
    <t xml:space="preserve">              - 2 Admin. Aide IV (Property Custodian - Sabang) @440/day - 316,800</t>
  </si>
  <si>
    <t xml:space="preserve">              - 1 Admin. Aide V (Property Custodian/LED Operator) @466/day - 167,760</t>
  </si>
  <si>
    <t xml:space="preserve">              - 2 Admin. Aide V (Collector) @466/day - 335,520</t>
  </si>
  <si>
    <t xml:space="preserve">              - 1 Admin. Aide IV (Liaison) @440/day - 158,400</t>
  </si>
  <si>
    <t xml:space="preserve">              - 8 Admin. Aide IV (Maintenance Utility - UR Area) @440/day - 1,267,200</t>
  </si>
  <si>
    <t xml:space="preserve">              - 3 Admin. Aide III (Maintenance Utility - Sabang Wharf) 
                   - @415/day 448,200</t>
  </si>
  <si>
    <t xml:space="preserve">              - 2 Admin. Aide III (Maintenance Utility - Mendoza Park                                                                                                                                                                                                                                                                            
                    Ground) @415/day - 298,800.00</t>
  </si>
  <si>
    <t xml:space="preserve">              - 1 Admin. Aide III (Messenger) @415/day - 149,400.00</t>
  </si>
  <si>
    <t xml:space="preserve">              - 1 Admin. Aide IV (Maintenance Utility/Fountain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                   Technician) - @440/day - 158,400.00</t>
  </si>
  <si>
    <t xml:space="preserve">              - 4 Admin. Aide III (Park Ground Improvement Staff) 
                @415/day - 597,600.00</t>
  </si>
  <si>
    <t xml:space="preserve">           PAMB/PDEC Secretariat (2)</t>
  </si>
  <si>
    <t xml:space="preserve">              - 1 Admin. Asst. I (Record Officer/PAMB Secretariat) @ 
                    524/day - 188,640.00</t>
  </si>
  <si>
    <t xml:space="preserve">              - 1 Admin. Asst. I (PAMB Sec./Paralegal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                   @524/day - 188,640.00</t>
  </si>
  <si>
    <t xml:space="preserve">                 Infrastructure Assets</t>
  </si>
  <si>
    <t xml:space="preserve">                   Power Supply System</t>
  </si>
  <si>
    <t>1-07-03-050</t>
  </si>
  <si>
    <t xml:space="preserve">                   Installation of Solar Power at Kwago Base - 660,000</t>
  </si>
  <si>
    <t xml:space="preserve">                   1 Unit Aircon (Floor-Type)</t>
  </si>
  <si>
    <t xml:space="preserve">                   1 Unit Underwater Camera with Underwater Casing - 100,000</t>
  </si>
  <si>
    <t xml:space="preserve">                   1 Unit Desktop for Mapping - 100,000</t>
  </si>
  <si>
    <t xml:space="preserve">                 Construction and Heavy Equipment</t>
  </si>
  <si>
    <t xml:space="preserve">                   1 Unit Truck for Sabang Solid Waste</t>
  </si>
  <si>
    <t xml:space="preserve">                 Other Machinery and Equipment</t>
  </si>
  <si>
    <t xml:space="preserve">                   1 Unit Outboard Engine for Speed boat - 405,000</t>
  </si>
  <si>
    <t xml:space="preserve">                   1 Unit Generator - 81,000</t>
  </si>
  <si>
    <t xml:space="preserve">                 Transportation Equipment</t>
  </si>
  <si>
    <t xml:space="preserve">                 Motor Vehicles</t>
  </si>
  <si>
    <t xml:space="preserve">                   3 Units Motorcycle with Side Car - 501,000</t>
  </si>
  <si>
    <t xml:space="preserve">                   3 Units Motorcycle - 291,000</t>
  </si>
  <si>
    <t xml:space="preserve">                 Watercrafts</t>
  </si>
  <si>
    <t>1-07-06-040</t>
  </si>
  <si>
    <t xml:space="preserve">                   3 Units Motorized Boat - 600,000</t>
  </si>
  <si>
    <t xml:space="preserve">                   2 Units Fiber Glass Boat - 594,000</t>
  </si>
  <si>
    <t>P/P/A 49. FOREST RESTORATION PROJECT OF THE PUERTO PRINCESA UNDERGROUND RIVER (8731-4a)</t>
  </si>
  <si>
    <t xml:space="preserve">                  - Nursery Management Training - 136,350</t>
  </si>
  <si>
    <t xml:space="preserve">                  - Re-Eco Training on Green Recovery Plan Catalyst Plot - 134,325</t>
  </si>
  <si>
    <t xml:space="preserve">                  - Geospatial Information System Training - 76,000</t>
  </si>
  <si>
    <t xml:space="preserve">                  - Drone Operation and Applications Training - 33,000</t>
  </si>
  <si>
    <t xml:space="preserve">                  - Forest Restoration Tree Typology and Tree Identification 
                  Training - 106,000</t>
  </si>
  <si>
    <t xml:space="preserve">                  - Earth Ranger App Training - 80,000</t>
  </si>
  <si>
    <t xml:space="preserve">                  - Capacity Building on Paralegal, Criminal Procedures and 
                  Deputization of Park Rangers/Staff - 69,000</t>
  </si>
  <si>
    <t xml:space="preserve">                  - Refresher Training on PRECISION Law Enforcement and 
                  Monitoring - 87,000</t>
  </si>
  <si>
    <t xml:space="preserve">                  - Training on Monitoring and Surveillance for Enforcement 
                   Component - 91,000</t>
  </si>
  <si>
    <t xml:space="preserve">                  - Forest Fire Management Training - 162,000</t>
  </si>
  <si>
    <t xml:space="preserve">                  - BDFEs (Natural Soap, Bamboo Straw, Isla Bakery, NTFP, 
                  Development of One Village One Product) - 1,000,000</t>
  </si>
  <si>
    <t xml:space="preserve">                  - Field Assessment Meeting and Consolidation of Plant 
                  Nursery Data - 72,900</t>
  </si>
  <si>
    <t xml:space="preserve">                  - Monitoring of Various Typology GRP (ANR, SNR, EP) thru 
                  Photo Point Monitoring and Measurement Monitoring - 364,500</t>
  </si>
  <si>
    <t xml:space="preserve">                  Restoration Activities, Mobilization, Community Meetings: </t>
  </si>
  <si>
    <t xml:space="preserve">                  - Multi-Agency Coordination Meeting - 60,000</t>
  </si>
  <si>
    <t xml:space="preserve">                  - Community Consultations - 400,000</t>
  </si>
  <si>
    <t xml:space="preserve">                  - Foot Patrol - 400,000</t>
  </si>
  <si>
    <t xml:space="preserve">                  - Establishment of Permanent Monitoring Plots - 1,000,000</t>
  </si>
  <si>
    <t xml:space="preserve">                  Support to FORTIFI Project: </t>
  </si>
  <si>
    <t xml:space="preserve">                  - Const. and Installation of 150 Forest Markers - 450,000</t>
  </si>
  <si>
    <t xml:space="preserve">                  - Technical Assistance/Coordination, Meetings &amp; Consultation - 
                  201,600</t>
  </si>
  <si>
    <t xml:space="preserve">                  - Technical Assistance to GRP POs (Delineation of Target
                  Sites, Assistance to Restoration Plots, Monitoring, Isla 
                  Felomina and Buenavista) - 134,400</t>
  </si>
  <si>
    <t xml:space="preserve">                  - Establishment of Social Fencing through the Establishment 
                  of New CBST - Trail Development - 1,500,000</t>
  </si>
  <si>
    <t xml:space="preserve">                  - Biodiversity Monitoring System Activity - 300,000</t>
  </si>
  <si>
    <t xml:space="preserve">                  - Liberating of Regenerants in ANR Sites - 600,000</t>
  </si>
  <si>
    <t xml:space="preserve">                  - Annual Monitoring and Evaluation - 70,000</t>
  </si>
  <si>
    <t xml:space="preserve">                  - Insurance - 24,500</t>
  </si>
  <si>
    <t xml:space="preserve">                  - 1 Admin. Assistant I (Forest Specialist/Asst. GIS) @ 524/day -
                  188,640</t>
  </si>
  <si>
    <t xml:space="preserve">                  - 4 Admin. Aide V (Park Ranger) @ 466/day - 671,040</t>
  </si>
  <si>
    <t xml:space="preserve">                  - 30 Admin. Aide I (Restoration Staff) @ 369/day - 3,985,200</t>
  </si>
  <si>
    <t xml:space="preserve">                 Land Improvements</t>
  </si>
  <si>
    <t xml:space="preserve">                 Other Land Improvements</t>
  </si>
  <si>
    <t xml:space="preserve">                       Perimeter Fence for Plant Nurseries</t>
  </si>
  <si>
    <t xml:space="preserve">                 Water Supply System </t>
  </si>
  <si>
    <t xml:space="preserve">                       Emergency Alternate Water Supply </t>
  </si>
  <si>
    <t xml:space="preserve">                 Power Supply System </t>
  </si>
  <si>
    <t xml:space="preserve">                       Portable Power Supply Station </t>
  </si>
  <si>
    <t xml:space="preserve">                       1 Unit Handheld GPS Device - 52,650</t>
  </si>
  <si>
    <t xml:space="preserve">                       1 Unit Laptop - 60,000</t>
  </si>
  <si>
    <t xml:space="preserve">                       1 Unit Laptop (GIS) - 100,000</t>
  </si>
  <si>
    <t xml:space="preserve">                       For Monitoring of Various Typology GRP - 303,750</t>
  </si>
  <si>
    <t xml:space="preserve">                       Drone Battery - 60,000</t>
  </si>
  <si>
    <t>P/P/A 50. ASSISTANCE TO BARANGAY SMALL INFRASTRUCTURE PROJECTS (8752-5)</t>
  </si>
  <si>
    <t xml:space="preserve">         1.1. Maintenance &amp; Other Operating Expenditures</t>
  </si>
  <si>
    <t xml:space="preserve">                 Repairs and Maintenance - Buildings &amp; Other Structures</t>
  </si>
  <si>
    <t xml:space="preserve">                 1 Admin. Aide II @ 392/day - 141,120</t>
  </si>
  <si>
    <t xml:space="preserve">                 4 Carpenter @ 415/day - 597,600</t>
  </si>
  <si>
    <t xml:space="preserve">                 4 Painter @ 415/day - 597,600</t>
  </si>
  <si>
    <t xml:space="preserve">                 6 Mason @ 415/day - 896,400</t>
  </si>
  <si>
    <t xml:space="preserve">                 3 Welder @ 440/day - 475,200</t>
  </si>
  <si>
    <t xml:space="preserve">                 3 Electrician @ 440/day - 475,200</t>
  </si>
  <si>
    <t xml:space="preserve">                 1 Driver @ 415/day - 149,400</t>
  </si>
  <si>
    <t xml:space="preserve">                Total Maintenance and Other Operating Expenses (200)</t>
  </si>
  <si>
    <t xml:space="preserve">                 Power Supply Systems </t>
  </si>
  <si>
    <t xml:space="preserve">                 Electrification, Power and Energy Structures (Streetlights</t>
  </si>
  <si>
    <t xml:space="preserve">                 L= 610.00 ln. m)</t>
  </si>
  <si>
    <t xml:space="preserve">                      Barangay Irawan, San Jose, San Manuel, San Miguel, San Pedro, </t>
  </si>
  <si>
    <t xml:space="preserve">                      Sicsican, Sta. Lourdes, Sta. Monica, Tagburos, Inagawan-Sub</t>
  </si>
  <si>
    <t xml:space="preserve">                      Iwahig, Kamuning, Luzviminda, Bagong Bayan, Napsan, Simpokan,</t>
  </si>
  <si>
    <t xml:space="preserve">                      Bacungan, Binduyan, Babuyan, Langogan, Lucbuan, Manalo, Maoyon</t>
  </si>
  <si>
    <t xml:space="preserve">                      Bahile, Buenavista, Cabayugan, Macarascas, Marufinas, New</t>
  </si>
  <si>
    <t xml:space="preserve">                      Panggangan, Salvacion, Sta. Cruz, Tagabinet, Bagong Sikat, Bagong</t>
  </si>
  <si>
    <t xml:space="preserve">                      Silang, Bancao-Bancao, Mandaragat, Matahimik, Pagkakaisa,Mangingisda</t>
  </si>
  <si>
    <t xml:space="preserve">                      Tanabag, San Rafael, Tiniguiban, Tagumpay, Mabuhay, Liwanag, </t>
  </si>
  <si>
    <t xml:space="preserve">                      Masipag, Maunlad, San Isidro, Bagong Pag-Asa</t>
  </si>
  <si>
    <t xml:space="preserve">                 Buildings and Other Structures</t>
  </si>
  <si>
    <t xml:space="preserve">                 Other Structures </t>
  </si>
  <si>
    <t>P/P/A 51. CITY COOPERATIVE DEVELOPMENT SERVICES (8761)</t>
  </si>
  <si>
    <t xml:space="preserve">         1.1. Maintenance and Other Operating Expenses </t>
  </si>
  <si>
    <t xml:space="preserve">                    - Compliance Review Seminar on CDA Annual Reports 
                    Submission - 12,000</t>
  </si>
  <si>
    <t xml:space="preserve">                    - Mandatory Trainings for Cooperative Officers on 
                    Fundamentals of Cooperatives &amp; Cooperative 
                    Management and Governance - 52,500</t>
  </si>
  <si>
    <t xml:space="preserve">                    - Other Necessary Cooperative Trainings - 52,500</t>
  </si>
  <si>
    <t xml:space="preserve">                    - Job Order:</t>
  </si>
  <si>
    <t xml:space="preserve">                      2 Admin. Aide II @ 415/day - 298,800.00 </t>
  </si>
  <si>
    <t>Office: DISASTER RISK REDUCTION AND MANAGEMENT OFFICE (1011-1)</t>
  </si>
  <si>
    <t xml:space="preserve">         1.2. Maintenance and Other Operating Expenses </t>
  </si>
  <si>
    <t xml:space="preserve">                   - 1 unit Desktop Computer</t>
  </si>
  <si>
    <t xml:space="preserve">                  Transportation and Delivery Expenses</t>
  </si>
  <si>
    <t xml:space="preserve">                   - For NFI and DRRM Supplies Grants of National Gov't. </t>
  </si>
  <si>
    <t xml:space="preserve">                      and other Agencies Freight/Cargo expenses</t>
  </si>
  <si>
    <t xml:space="preserve">                  Other Maintenance and Operating Expenses</t>
  </si>
  <si>
    <t xml:space="preserve">                    - DILG Seal of Good Governance preparation Activity - 50,000.00</t>
  </si>
  <si>
    <t xml:space="preserve">                    - 2024 Gawad Kalasag Document Preparation activity - 50,000.00</t>
  </si>
  <si>
    <t xml:space="preserve">                    Job Order: </t>
  </si>
  <si>
    <t xml:space="preserve">                      4 Local DRRM Officer I @691./day - 995,040.00</t>
  </si>
  <si>
    <t xml:space="preserve">                      6 Local DRRM Asst. @558/day - 1,205,280.00</t>
  </si>
  <si>
    <t xml:space="preserve">                      1 Admin. Asst. I @524/day - 188,640.00</t>
  </si>
  <si>
    <t xml:space="preserve">                      2 Admin. Aide III (Clerk) @ 415/day - 298,800.00</t>
  </si>
  <si>
    <t xml:space="preserve">                      1 Admin. Aide III (Utility Worker II)@ 415/day - 149,400.00</t>
  </si>
  <si>
    <t xml:space="preserve">                      2 Admin. Aide III (Driver) @415/day - 298,800.00</t>
  </si>
  <si>
    <t xml:space="preserve">                 6 set of Office cubicle size: 300x60x20mm with table, and</t>
  </si>
  <si>
    <t xml:space="preserve">                   2 Layer Cabinet with 4 executive mesh chair - 588,810</t>
  </si>
  <si>
    <t xml:space="preserve">                 1 set Conference table w/10 seat capacity &amp; 10 conference</t>
  </si>
  <si>
    <t xml:space="preserve">                   chairs - 200,130</t>
  </si>
  <si>
    <t xml:space="preserve">         Total Capital Outlay</t>
  </si>
  <si>
    <t>OTHER SPECIAL PURPOSE APPROPRIATIONS</t>
  </si>
  <si>
    <t>P/P/A 1. DISASTER RISK REDUCTION MANAGEMENT CENTER (CDRRMF) (9991)</t>
  </si>
  <si>
    <t xml:space="preserve">         1.1  Maintenance &amp; Other Operating Expenditures (200)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</si>
  <si>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 xml:space="preserve">Traveling Expenses - Local 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</si>
  <si>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Training Expenses</t>
    </r>
  </si>
  <si>
    <t xml:space="preserve">                   - BLS &amp; SFA Refresher Course for CDRRMO Personnel 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</si>
  <si>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Fuel, Oil and Lubricants Expenses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</si>
  <si>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Other Supplies and Materials Expenses</t>
    </r>
  </si>
  <si>
    <t xml:space="preserve">                   - Evacuation Route and Hazard Specific Early Warning
                   Signages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</si>
  <si>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Telephone Expenses - Mobile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</si>
  <si>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Internet Subscription Expenses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</si>
  <si>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 xml:space="preserve">Cable, Satellite, Telegraph and Radio Expenses 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</si>
  <si>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Repairs and Maintenance – Buildings and Other Structures</t>
    </r>
  </si>
  <si>
    <t xml:space="preserve">                   - 4 Warehouses - 250,000</t>
  </si>
  <si>
    <t xml:space="preserve">                   - Old City Hall EOC - 1,000,000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</si>
  <si>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 xml:space="preserve">Repairs and Maintenance – Machinery and Equipment 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</si>
  <si>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Repairs and Maintenance – Transportation Equipment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</si>
  <si>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 xml:space="preserve">Repairs and Maintenance – Furniture and Fixtures 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</si>
  <si>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Repairs and Maintenance – Other Property, Plant and Equipment</t>
    </r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</si>
  <si>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Other Maintenance and Operating Expenses</t>
    </r>
  </si>
  <si>
    <t xml:space="preserve">                   - Regular CDRRMC Meetings and Cluster Meetings - 560,000</t>
  </si>
  <si>
    <t xml:space="preserve">                   - CDRRMC Pre-Disaster Risk Assessment Meetings - 70,000</t>
  </si>
  <si>
    <t xml:space="preserve">                   - DRRM Project Monitoring and Evaluation - 100,000</t>
  </si>
  <si>
    <t xml:space="preserve">                   - Hazard Contingency Planning Updating Activity - 200,000</t>
  </si>
  <si>
    <t xml:space="preserve">                   - Insurance of EOC and Response Units Personnel and 
                   Volunteers - 3,179,000</t>
  </si>
  <si>
    <t xml:space="preserve">                   - Barangay Resiliency and Innovation through Empowerment 
                   (BRITE) Project - 3,150,000</t>
  </si>
  <si>
    <t xml:space="preserve">                   - Sustainability of the Comprehensive Household Information 
                   System (CHIS) - 2,000,000</t>
  </si>
  <si>
    <t xml:space="preserve">                   - Strengthening 24/7 Operations of CDRRMC - 15,783,480</t>
  </si>
  <si>
    <t xml:space="preserve">                   - Sustainability of 24/7 CDRRMC Logistics Management Center - 
                   12,520,080</t>
  </si>
  <si>
    <t xml:space="preserve">                   - Operational Support to Other Response Cluster Agencies -
                   2,750,000</t>
  </si>
  <si>
    <t xml:space="preserve">                   - CBRN Response Orientation - 250,000</t>
  </si>
  <si>
    <t xml:space="preserve">                   - Development of Emergency Communications Plan and Other 
                   SOPs - 600,000</t>
  </si>
  <si>
    <t xml:space="preserve">                 Quick Response Fund</t>
  </si>
  <si>
    <t>P/P/A 2. UPGRADING, ACTIVATION AND MAINTENANCE OF EOC (CDRRMF) (9991-1)</t>
  </si>
  <si>
    <t xml:space="preserve">                    - 20 Units Emergency Operations Center Handheld VHF Radios - 
                    320,000</t>
  </si>
  <si>
    <t xml:space="preserve">                    - 50 Units of Handheld Radio - 425,000</t>
  </si>
  <si>
    <t xml:space="preserve">                    - Dispatch Management Platform Renewal - 50,000</t>
  </si>
  <si>
    <t xml:space="preserve">                    - Activation of Incident Command System for Emergency
                    Preparedness and Response and Consequence 
                    Management - Planned Events - 3,500,000</t>
  </si>
  <si>
    <t xml:space="preserve">                    - Activation of Incident Command System for Emergency
                    Preparedness and Response and Consequence 
                    Management - Natural Calamities - 2,000,000</t>
  </si>
  <si>
    <t xml:space="preserve">                    - 6 Units Desktop PC (REDAS Dedicated Desktop Computers w/ 
                    UPS - 360,000</t>
  </si>
  <si>
    <t xml:space="preserve">                 Communication Equipment </t>
  </si>
  <si>
    <t>1-07-05-070</t>
  </si>
  <si>
    <t xml:space="preserve">                    - 4 Emergency Operations Center Base Radio Communications
                    System - 1,000,000</t>
  </si>
  <si>
    <t xml:space="preserve">                    - 3 Portable Satellite Internet Equipment - 311,000</t>
  </si>
  <si>
    <t xml:space="preserve">                    - 1 Unit Loader, Wheel with Backhoe - 6,500,000</t>
  </si>
  <si>
    <t xml:space="preserve">                 Disaster Response and Rescue Equipment </t>
  </si>
  <si>
    <t>1-07-05-090</t>
  </si>
  <si>
    <t xml:space="preserve">                    - Firefighting Equipment and Accessories - 1,500,000</t>
  </si>
  <si>
    <t xml:space="preserve">                    - Flood Response and Rescue Equipment &amp; Gears - 1,500,000</t>
  </si>
  <si>
    <t xml:space="preserve">                    - Landslide Response and Rescue Equipment - 3,000,000</t>
  </si>
  <si>
    <t xml:space="preserve">                    - High and Low Angle Rescue Equipment - 1,500,000</t>
  </si>
  <si>
    <t xml:space="preserve">                 Technical &amp; Scientific Equipment</t>
  </si>
  <si>
    <t>1-07-05-140</t>
  </si>
  <si>
    <t xml:space="preserve">                    - 3 Units Automated Weather Tracking Equipment - 600,000</t>
  </si>
  <si>
    <t xml:space="preserve">                    - 2 Units Global Positioning System Equipment - 197,000</t>
  </si>
  <si>
    <t xml:space="preserve">                    - Solar Back Up Power System for Critical Infrastructures - 
                    6,000,000</t>
  </si>
  <si>
    <t xml:space="preserve">                    - Portable Water Purification Equipment - 3,000,000</t>
  </si>
  <si>
    <t xml:space="preserve">                    - M30 Drone Attachments (Remote Controller, 2 Set Batteries) - 
                    233,000</t>
  </si>
  <si>
    <t xml:space="preserve">                    - Heavy Duty Powerbanks - w/ wheeled case - 300,000</t>
  </si>
  <si>
    <t xml:space="preserve">                    - Sea Patient Transport Watercraft</t>
  </si>
  <si>
    <t xml:space="preserve">                 Other Transportation Equipment </t>
  </si>
  <si>
    <t>1-07-06-990</t>
  </si>
  <si>
    <t xml:space="preserve">                    - 1 Unit Vacuum Truck - 7,000,000</t>
  </si>
  <si>
    <t xml:space="preserve">                    - 1 Unit Mobile Shower and Toilet Truck - 7,000,000</t>
  </si>
  <si>
    <t xml:space="preserve">                    - 1 Unit 2x2 All-Terrain Response Vehicle with Attachments - 
                    2,500,000</t>
  </si>
  <si>
    <t xml:space="preserve">                    - 1 Unit Rapid Damage Assessment and Needs Analysis (RDANA)
                    &amp; Monitoring Vehicle with Base Radio and Tool Set - 3,200,000</t>
  </si>
  <si>
    <t xml:space="preserve">P/P/A 3. EARLY WARNING SYSTEM ENHANCEMENT PROGRAM (CDRRMF) (9991-2) </t>
  </si>
  <si>
    <t xml:space="preserve">                    - Warning Lights Attachment for Barangay Audible Early 
                       Warning System </t>
  </si>
  <si>
    <t xml:space="preserve">                    -  Emergency Evacuation/ Civil Defense Siren Warning System - 
                    4,000,000</t>
  </si>
  <si>
    <t xml:space="preserve">                    -  Flood and Storm Surge Early Warning System - 3,500,000</t>
  </si>
  <si>
    <t>P/P/A 4. CAPACITY-BUILDING PROGRAM FOR RESPONDERS, COMMUNITIES AND PRIVATE SECTOR (CDRRMF) (9991-3)</t>
  </si>
  <si>
    <t xml:space="preserve">                     </t>
  </si>
  <si>
    <t xml:space="preserve">                   Training Expenses</t>
  </si>
  <si>
    <t xml:space="preserve">                    - Incident Command System Executive Training Course for LCEs 
                    of PPC Barangays - 301,800</t>
  </si>
  <si>
    <t xml:space="preserve">                    - Basic Rescue Techniques Training - 1,500,000</t>
  </si>
  <si>
    <t xml:space="preserve">                    - Basic Life Support Training of Trainers (BLS-TOT) - 885,000</t>
  </si>
  <si>
    <t xml:space="preserve">                    - Basic Life Support for Lay Rescuer with Standard First Aid 
                    Training for CGPP Employees - 768,450</t>
  </si>
  <si>
    <t xml:space="preserve">                    - Water Survival, Search and Rescue Training - 507,500</t>
  </si>
  <si>
    <t xml:space="preserve">                    - Rapid Earthquake Damage Assessment System (REDAS) 
                    Training - 1,500,000</t>
  </si>
  <si>
    <t xml:space="preserve">                    - Exercise Design Course for BDRRMC and CDRRMC - 373,600</t>
  </si>
  <si>
    <t xml:space="preserve">                    - Local Oil Spill Response Training for BDRRMCs - 362,000</t>
  </si>
  <si>
    <t xml:space="preserve">                    - Contingency Planning Training of Trainers - 450,000</t>
  </si>
  <si>
    <t xml:space="preserve">                    - Barangay and City DRRM Related Workshop - 750,000</t>
  </si>
  <si>
    <t xml:space="preserve">                  Other Maintenance &amp; Operating Expenses</t>
  </si>
  <si>
    <t xml:space="preserve">                   Other Maintenance and Operating Expenses</t>
  </si>
  <si>
    <t xml:space="preserve">                    - Quarterly National Simultaneous Earthquake Evacuation Drill - 
                    200,000</t>
  </si>
  <si>
    <t xml:space="preserve">                    - Full Scale Simulation Exercise - 275,000</t>
  </si>
  <si>
    <t xml:space="preserve">                    - National Disaster Resilience Month Celebration - 950,000</t>
  </si>
  <si>
    <t xml:space="preserve">                    - 2025 PPC DRRM Summit - 980,000</t>
  </si>
  <si>
    <t xml:space="preserve">                    - Humanitarian and Disaster Response Preparedness Activity - 
                   1,000,000</t>
  </si>
  <si>
    <t xml:space="preserve">                    - Public Service Continuity Plan Formulation for CGPP Offices - 
                    1,000,000</t>
  </si>
  <si>
    <t xml:space="preserve">P/P/A 5. CAPACITY-BUILDING TRAINING PROGRAM FOR LAW AND ORDER (CDRRMF) (9991-4) </t>
  </si>
  <si>
    <t xml:space="preserve">                    - Incident Command System Training Course - Level I to Level IV </t>
  </si>
  <si>
    <t>Office: COMMUNITY AFFAIRS OFFICE (1011-2)</t>
  </si>
  <si>
    <t xml:space="preserve">                 Loyalty Cash Bonus</t>
  </si>
  <si>
    <t xml:space="preserve">                 Travelling Expenses - Local</t>
  </si>
  <si>
    <t xml:space="preserve">                    1 unit Desktop Computer</t>
  </si>
  <si>
    <t xml:space="preserve">                    3 units Motorcycle</t>
  </si>
  <si>
    <t>Office: RADIO COMMUNICATION OFFICE (1011-3)</t>
  </si>
  <si>
    <t xml:space="preserve">                     5 Electronic &amp; Comm. Eqpt. Tech. @ 524/day - 943,200.00</t>
  </si>
  <si>
    <t xml:space="preserve">                    18 Admin. Aide II (Radio Operator) @ 440/day - 2,851,200.00</t>
  </si>
  <si>
    <t xml:space="preserve">                 1 unit Desktop Computer w/ Table &amp; Chair and </t>
  </si>
  <si>
    <t xml:space="preserve">                             Complete Accessories</t>
  </si>
  <si>
    <t xml:space="preserve">                 1 unit Analog/Digital Freq. Programmer, Tuner, data </t>
  </si>
  <si>
    <t xml:space="preserve">                             analysis for base &amp; Handheld Radio, RG 45 Port and </t>
  </si>
  <si>
    <t xml:space="preserve">                             Assorted Program Cable</t>
  </si>
  <si>
    <t>Office: CITY MANAGEMENT INFORMATION SYSTEM OFFICE (1011-4)</t>
  </si>
  <si>
    <t xml:space="preserve">                 Other Compensations:</t>
  </si>
  <si>
    <t xml:space="preserve">                     - Network and Hardware Oper. (Expendable) - 608,000.00</t>
  </si>
  <si>
    <t xml:space="preserve">                     - Network and Hardware Oper. (Semi-Expendable) - 4,670,000.00</t>
  </si>
  <si>
    <t xml:space="preserve">                     - ID System Operations - 718,000.00</t>
  </si>
  <si>
    <t xml:space="preserve">                     - Web Domain Subscription - 70,200.00</t>
  </si>
  <si>
    <t xml:space="preserve">                     - Maintenance and Enhancement Services - 500,000.00</t>
  </si>
  <si>
    <t xml:space="preserve">                     - Job Order: </t>
  </si>
  <si>
    <t xml:space="preserve">                     4 Computer Operator II (Programmer II) @558/day - 803,520.00</t>
  </si>
  <si>
    <t xml:space="preserve">                     2 Computer Operator I (Programmer) @ 524/day - 377,280.00</t>
  </si>
  <si>
    <t xml:space="preserve">                     1 Computer Operator I (IT/Network Lineman) @ 524/</t>
  </si>
  <si>
    <t xml:space="preserve">                         day - 188,640.00</t>
  </si>
  <si>
    <t xml:space="preserve">                     3 Admin. Aide IV (IT Specialist II) @ 440/day - 475,200.00</t>
  </si>
  <si>
    <t xml:space="preserve">                    - Supply and Installation CGPP Hyperconverged Infrastructure</t>
  </si>
  <si>
    <t xml:space="preserve">                       Data Center, virtualization and fiber optic backbone</t>
  </si>
  <si>
    <t xml:space="preserve">                 Intangible Assets</t>
  </si>
  <si>
    <t xml:space="preserve">                 Computer Software </t>
  </si>
  <si>
    <t>1-09-01-020</t>
  </si>
  <si>
    <t>Office: BIDS AND AWARDS COMMITTEE SECRETARIAT AND PROCUREMENT PLANNING OFFICE (1011-5)</t>
  </si>
  <si>
    <t xml:space="preserve">                   - Refresher course (End-Users) - 30,000.00 </t>
  </si>
  <si>
    <t xml:space="preserve">                   - Updates on New Procurement Act (BAC &amp; End-user)
                      - 111,000.00</t>
  </si>
  <si>
    <t xml:space="preserve">                   - Regular Training Expense - 50,000.00</t>
  </si>
  <si>
    <t xml:space="preserve">                      Expendable - 6,800.00</t>
  </si>
  <si>
    <t xml:space="preserve">                      Janitorial Supplies - 16,091.00</t>
  </si>
  <si>
    <t xml:space="preserve">                      5 Admin. Aide I @ 369/day - 664,200.00</t>
  </si>
  <si>
    <t xml:space="preserve">                  BAC Meetings - 50,000.00</t>
  </si>
  <si>
    <t xml:space="preserve">                  BAC Indemnification expense - 100,000.00</t>
  </si>
  <si>
    <r>
      <rPr>
        <b/>
        <sz val="12"/>
        <color theme="1"/>
        <rFont val="Calibri"/>
        <family val="2"/>
      </rPr>
      <t xml:space="preserve">                    </t>
    </r>
    <r>
      <rPr>
        <sz val="12"/>
        <color theme="1"/>
        <rFont val="Calibri"/>
        <family val="2"/>
      </rPr>
      <t>1 unit Photocopying Machine with paper feeder Engine</t>
    </r>
  </si>
  <si>
    <t xml:space="preserve">                           speed Up to 40 pages per minute A4 Resolution </t>
  </si>
  <si>
    <t xml:space="preserve">                          - 70,000.00</t>
  </si>
  <si>
    <t xml:space="preserve">                    1 unit Camcorder 1/2.3" UHD 4K CMOS sensor</t>
  </si>
  <si>
    <t xml:space="preserve">                         - 94,000.00</t>
  </si>
  <si>
    <t xml:space="preserve">                  Information and Communication Technology Equipment</t>
  </si>
  <si>
    <t xml:space="preserve">                     1 unit a3 Mono Laser Multifunction Printer</t>
  </si>
  <si>
    <t>Office: BUSINESS PERMITS AND LICENSING OFFICE (1015)</t>
  </si>
  <si>
    <t xml:space="preserve">                 Terminal Leave Benefits</t>
  </si>
  <si>
    <t xml:space="preserve">                   - Meetings/Orientation/Activities - 50,000</t>
  </si>
  <si>
    <t xml:space="preserve">                   - Job Order:</t>
  </si>
  <si>
    <t xml:space="preserve">                     8 Admin. Aide I (BPLO - 4 Mini City Halls) @ 369/day - 1,062,720</t>
  </si>
  <si>
    <t xml:space="preserve">                     1 Admin. Aide I (BPLO SM BOSS Hub) @ 369/day - 132,840</t>
  </si>
  <si>
    <t xml:space="preserve">                     1 Admin. Aide I (Year Round - City Tourism) @ 369/day - 132,840</t>
  </si>
  <si>
    <t xml:space="preserve">                     1 Admin. Aide I (Year Round - Sanitary) @ 369/day - 132,840.00</t>
  </si>
  <si>
    <t xml:space="preserve">                     1 Admin. Aide I (Year Round - SSS) @ 369/day - 132,840.00</t>
  </si>
  <si>
    <t xml:space="preserve">                     1 Admin. Aide I (Year Round - Pag-IBIG) @ 369/day - 132,840.00</t>
  </si>
  <si>
    <t xml:space="preserve">                     1 Admin. Aide I (Year Round - PhilHealth) @ 369/day - 132,840.00</t>
  </si>
  <si>
    <t xml:space="preserve">                     2 Admin. Aide II (Inspectors) @ 392/day - 282,240.00</t>
  </si>
  <si>
    <t xml:space="preserve">                     4 Admin. Aide III (Clerk) @ 415/day - 597,600</t>
  </si>
  <si>
    <t xml:space="preserve">                     1 Admin. Aide I (Utility) @ 369/day -132,840.00</t>
  </si>
  <si>
    <t xml:space="preserve">                     2 Admin. Aide III (Driver) @ 415/day - 298,800</t>
  </si>
  <si>
    <t>P/P/A 1. BUSINESS ONE STOP SHOP (BOSS) (1015-1)</t>
  </si>
  <si>
    <t>1.2  Maintenance &amp; Other Operating Expenditures (200)</t>
  </si>
  <si>
    <t xml:space="preserve">                   - Meetings - 50,000</t>
  </si>
  <si>
    <t xml:space="preserve">                   - Honorarium (BOSS Board Meeting/Quarterly) - 65,600</t>
  </si>
  <si>
    <t xml:space="preserve">                   - Other MOE - 552,820</t>
  </si>
  <si>
    <t>Office: LIBRARY SERVICES OFFICE (1122)</t>
  </si>
  <si>
    <t xml:space="preserve">                     - Seminar-Workshop on Library Operation - 31,820.00</t>
  </si>
  <si>
    <t xml:space="preserve">                     - Other Trainings - 68,180.00</t>
  </si>
  <si>
    <t xml:space="preserve">                     - Expendable - 73,087.00</t>
  </si>
  <si>
    <t xml:space="preserve">                     - Semi-Expendable </t>
  </si>
  <si>
    <t xml:space="preserve">                     - Online Storytelling Activity - 8,400.00</t>
  </si>
  <si>
    <t xml:space="preserve">                     - Aklatan sa Liwasan - 21,750.00</t>
  </si>
  <si>
    <t xml:space="preserve">                     - World Read Aloud Day - 21,750.00</t>
  </si>
  <si>
    <t xml:space="preserve">                     - Public Library Day - 50,750.00</t>
  </si>
  <si>
    <t xml:space="preserve">                     - Arts &amp; Crafts Activity - 30,100.00</t>
  </si>
  <si>
    <t xml:space="preserve">                     - National Book Week Celebration - 50,400.00</t>
  </si>
  <si>
    <t xml:space="preserve">                     - Library Information and Services Month Celebration - 50,400.00</t>
  </si>
  <si>
    <t xml:space="preserve">                  Job Order:</t>
  </si>
  <si>
    <t xml:space="preserve">                     - 8 Admin. Aide I (Librarian Aide) @369/day - 1,062,720.00</t>
  </si>
  <si>
    <t xml:space="preserve">                    Overhead Scanner, 1 unit </t>
  </si>
  <si>
    <t xml:space="preserve">                   Mid-Range Desktop Computer</t>
  </si>
  <si>
    <t>Office: CITY SPORTS OFFICE (3392)</t>
  </si>
  <si>
    <t xml:space="preserve">                   - Trainers' Training: Soft Tennis Coaching and Clinic for 
                   Grassroots Development - 35,000</t>
  </si>
  <si>
    <t xml:space="preserve">                   - Trainers' Training: Sports Psychology - 36,750</t>
  </si>
  <si>
    <t xml:space="preserve">                   - Sports Clinic - 140,000.00</t>
  </si>
  <si>
    <t xml:space="preserve">                   - Sports Caravan - 105,000</t>
  </si>
  <si>
    <t xml:space="preserve">                   - Expendable: 129,791</t>
  </si>
  <si>
    <t xml:space="preserve">                   - Sports Supplies: 509,900</t>
  </si>
  <si>
    <t xml:space="preserve">                   - Maintenance of Swimming Pool - 3,000,000</t>
  </si>
  <si>
    <t xml:space="preserve">                    31 Admin. Aide II (Trainers/Referee) @ 392/day - 4,374,720</t>
  </si>
  <si>
    <t xml:space="preserve">                    1 Admin Aide II (Sports Dev. Officer) @ 392/day - 141,120</t>
  </si>
  <si>
    <t xml:space="preserve">                    2 Admin. Aide II (Clerk) @ 392/day - 282,240</t>
  </si>
  <si>
    <t xml:space="preserve">                    1 Admin. Aide II (Encoder) @ 392/day - 141,120</t>
  </si>
  <si>
    <t xml:space="preserve">                    1 Admin. Aide II (Property Custodian) @ 392/day - 141,120</t>
  </si>
  <si>
    <t xml:space="preserve">                    2 Admin. Aide III (Driver) @ 415/day - 298,800</t>
  </si>
  <si>
    <t xml:space="preserve">                    1 Admin. Aide II (Electrician/Plumber) @ 392/day - 141,120</t>
  </si>
  <si>
    <t xml:space="preserve">                    1 Admin. Aide II (Swimming Pool  Maintenance) @ 
                       392/day - 141,120</t>
  </si>
  <si>
    <t xml:space="preserve">                    12 Laborer @ 369/day - 1,594,080</t>
  </si>
  <si>
    <t xml:space="preserve">                   - Hosting of International Triathlon - 7,000,000</t>
  </si>
  <si>
    <t xml:space="preserve">                   - Hosting of World Table Tennis Youth Contender - 4,100,000</t>
  </si>
  <si>
    <t xml:space="preserve">                   - Batang Pinoy - 1,000,000</t>
  </si>
  <si>
    <t xml:space="preserve">                   - Philippine National Games - 1,000,000</t>
  </si>
  <si>
    <t xml:space="preserve">                   - Puerto Princesa City Mayor's Cup - 2,500,000</t>
  </si>
  <si>
    <t xml:space="preserve">                   - Palarong Katutubo - 250,000</t>
  </si>
  <si>
    <t xml:space="preserve">                   - International Dragon Boat Festival - 2,000,000</t>
  </si>
  <si>
    <t xml:space="preserve">                   - Mayor Lucilo R. Bayron Motocross &amp; Extreme Enduro 
                     Cross - 3,000,000</t>
  </si>
  <si>
    <t xml:space="preserve">                   - Philippine Beach Games - 500,000</t>
  </si>
  <si>
    <t xml:space="preserve">                   - Cash Incentive Program for City Athletes - 4,000,000.00</t>
  </si>
  <si>
    <t>Office: CITY PUBLIC EMPLOYMENT SERVICES OFFICE (5999)</t>
  </si>
  <si>
    <t xml:space="preserve">                       Honorarium for Bgy. PESO Coordinators  @ 500/mo.
                       - 396,000.00</t>
  </si>
  <si>
    <t xml:space="preserve">                       Jobs Fair/Pre-employment Orientation Seminar - 305,125.00</t>
  </si>
  <si>
    <t xml:space="preserve">                       SPES - 1,200,000.00</t>
  </si>
  <si>
    <t xml:space="preserve">                       SPES Insurance for LGU fully funded SPES-P56x60 SPES - 3,360.00</t>
  </si>
  <si>
    <t xml:space="preserve">                       Meeting &amp; Conferences - 52,540.00</t>
  </si>
  <si>
    <t xml:space="preserve">                       Career Coaching and Labor Education - 50,000.00</t>
  </si>
  <si>
    <t xml:space="preserve">                       JOBSTART PHILS PROGRAM - 300,000.00</t>
  </si>
  <si>
    <t xml:space="preserve">                       Job Order:</t>
  </si>
  <si>
    <t xml:space="preserve">                       2 Admin. Aide IV@440./day - 316,800.00</t>
  </si>
  <si>
    <t xml:space="preserve">                       1 Admin. Aide III@415./day - 149,400.00</t>
  </si>
  <si>
    <t xml:space="preserve">                       2 Admin. Aide I@392./day - 282,240.00</t>
  </si>
  <si>
    <t xml:space="preserve">  </t>
  </si>
  <si>
    <t>Office: HOUSING DEVELOPMENT OFFICE (6511)</t>
  </si>
  <si>
    <t xml:space="preserve">                 Survey, Research, Exploration and Development Expenses</t>
  </si>
  <si>
    <t xml:space="preserve">                 Survey Expenses</t>
  </si>
  <si>
    <r>
      <rPr>
        <sz val="11"/>
        <color theme="1"/>
        <rFont val="Calibri"/>
        <family val="2"/>
      </rPr>
      <t xml:space="preserve">                         - Fees for Clearances &amp; Certifications , ECAN Certification, 
                             SEP Clearance, Geohazard report &amp; ECC - </t>
    </r>
    <r>
      <rPr>
        <sz val="11"/>
        <color theme="1"/>
        <rFont val="Calibri"/>
        <family val="2"/>
      </rPr>
      <t>₱</t>
    </r>
    <r>
      <rPr>
        <sz val="11"/>
        <color theme="1"/>
        <rFont val="Calibri"/>
        <family val="2"/>
      </rPr>
      <t>150,000.00</t>
    </r>
  </si>
  <si>
    <t xml:space="preserve">                        - Meetings/ Orientations and inspections from Regional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                            and National Agencies (Meals and Snacks) - 35,000.00</t>
  </si>
  <si>
    <r>
      <rPr>
        <sz val="11"/>
        <color theme="1"/>
        <rFont val="Calibri"/>
        <family val="2"/>
      </rPr>
      <t xml:space="preserve">                        - </t>
    </r>
    <r>
      <rPr>
        <b/>
        <sz val="11"/>
        <color theme="1"/>
        <rFont val="Calibri"/>
        <family val="2"/>
      </rPr>
      <t>JO</t>
    </r>
    <r>
      <rPr>
        <sz val="11"/>
        <color theme="1"/>
        <rFont val="Calibri"/>
        <family val="2"/>
      </rPr>
      <t>: 1 Environmental Mgt. Researcher@599./day - 215,640.00</t>
    </r>
  </si>
  <si>
    <t xml:space="preserve">                                 8 Admin. Aide III@415./day - 1,195,200.00</t>
  </si>
  <si>
    <t xml:space="preserve">                               12 Admin. Aide II@392./day - 1,693,440.00</t>
  </si>
  <si>
    <t xml:space="preserve">                 Other Structures</t>
  </si>
  <si>
    <t xml:space="preserve">                  Construction of Materials Recovery Facility (MRF)</t>
  </si>
  <si>
    <t>Office: LOCAL ECONOMIC AND DEVELOPMENT MANAGEMENT OFFICE AND NEGOSYO CENTER (8859)</t>
  </si>
  <si>
    <t xml:space="preserve">                      4 Admin. Aide II @392/day - 564,480.00</t>
  </si>
  <si>
    <t xml:space="preserve">                      1 Admin Aide II (Negosyo Center) @392/day - 141,120.00</t>
  </si>
  <si>
    <t xml:space="preserve">                   Honorarium - 129,600.00</t>
  </si>
  <si>
    <t xml:space="preserve">                   PPCIB.LoGIC Network/MSMED Council Meetings,</t>
  </si>
  <si>
    <t xml:space="preserve">                   CMCI Meeting, etc.) - 30,000.00</t>
  </si>
  <si>
    <t xml:space="preserve">                   Aide to Micro, Small &amp; Medium Enterprises 
                   (MSMEs) - 300,000.00</t>
  </si>
  <si>
    <t xml:space="preserve">                   Business Forum (1 Local Business Forum - 2,000,000.00</t>
  </si>
  <si>
    <t xml:space="preserve">                   Negosyo Serbisyo Caravan sa Barangay - 700,000.00</t>
  </si>
  <si>
    <t>Department: OFFICE OF THE CITY VICE MAYOR (1016)</t>
  </si>
  <si>
    <t xml:space="preserve">                 Anniversary Bonus </t>
  </si>
  <si>
    <t xml:space="preserve">         1.2. Maintenance and Other Operating Expenses</t>
  </si>
  <si>
    <t>P/P/A 1. LEGISLATIVE RESEARCH ENHANCEMENT PROGRAM (1016-2)</t>
  </si>
  <si>
    <t>Department: OFFICE OF THE SANGGUNIANG PANLUNGSOD (1021)</t>
  </si>
  <si>
    <t xml:space="preserve">                 Salaries and Wages</t>
  </si>
  <si>
    <t xml:space="preserve">         1.2  Maintenance &amp; Other Operating Expenditures </t>
  </si>
  <si>
    <t xml:space="preserve">                        Hon. Laddy R. Gemang - 50,000</t>
  </si>
  <si>
    <t xml:space="preserve">                        Hon. Karl Dylan N. Aquino - 70,000</t>
  </si>
  <si>
    <t xml:space="preserve">                        Hon. Dionicio A. Saavedra - 70,000</t>
  </si>
  <si>
    <t xml:space="preserve">                        Hon. Laddy R. Gemang - 100,000</t>
  </si>
  <si>
    <t xml:space="preserve">                        Hon. Karl Dylan N. Aquino - 100,000</t>
  </si>
  <si>
    <t xml:space="preserve">                        Hon. Karl Dylan N. Aquino - 30,000</t>
  </si>
  <si>
    <t xml:space="preserve">                        Hon. Dionicio A. Saavedra - 50,000</t>
  </si>
  <si>
    <t xml:space="preserve">                        Hon. Patrick Alex M. Hagedorn - 282,079</t>
  </si>
  <si>
    <t xml:space="preserve">                        Hon. Judith M. Bayron - 100,000</t>
  </si>
  <si>
    <t xml:space="preserve">                        Hon. Luis M. Marcaida III - 150,000</t>
  </si>
  <si>
    <t xml:space="preserve">                        Hon. Victor S. Oliveros - 260,000</t>
  </si>
  <si>
    <t xml:space="preserve">                        Hon. Elgin Robert L. Damasco - 231,040</t>
  </si>
  <si>
    <t xml:space="preserve">                        Hon. Jimmy L. Carbonell - 290,000</t>
  </si>
  <si>
    <t xml:space="preserve">                        Hon. Modesto V. Rodriguez II - 282,079</t>
  </si>
  <si>
    <t xml:space="preserve">                        Hon. Herbert S. Dilig - 200,000</t>
  </si>
  <si>
    <t xml:space="preserve">                        Hon. Nesario G. Awat - 250,000</t>
  </si>
  <si>
    <t xml:space="preserve">                        Hon. Henry A. Gadiano - 160,000</t>
  </si>
  <si>
    <t xml:space="preserve">                        Hon. Laddy R. Gemang - 200,000</t>
  </si>
  <si>
    <t xml:space="preserve">                        Hon. Karl Dylan N. Aquino - 180,000</t>
  </si>
  <si>
    <t xml:space="preserve">                        Hon. Dionicio A. Saavedra - 300,000</t>
  </si>
  <si>
    <t xml:space="preserve">                        Hon. Dionicio A. Saavedra - 30,000</t>
  </si>
  <si>
    <t xml:space="preserve">                        Hon. Patrick Alex M. Hagedorn - 30,000</t>
  </si>
  <si>
    <t xml:space="preserve">                        Hon. Judith M. Bayron - 30,000</t>
  </si>
  <si>
    <t xml:space="preserve">                        Hon. Luis M. Marcaida III - 30,000</t>
  </si>
  <si>
    <t xml:space="preserve">                        Hon. Victor S. Oliveros - 30,000</t>
  </si>
  <si>
    <t xml:space="preserve">                        Hon. Elgin Robert L. Damasco - 30,000</t>
  </si>
  <si>
    <t xml:space="preserve">                        Hon. Jimmy L. Carbonell - 30,000</t>
  </si>
  <si>
    <t xml:space="preserve">                        Hon. Modesto V. Rodriguez II - 30,000</t>
  </si>
  <si>
    <t xml:space="preserve">                        Hon. Herbert S. Dilig - 30,000</t>
  </si>
  <si>
    <t xml:space="preserve">                        Hon. Nesario G. Awat - 30,000</t>
  </si>
  <si>
    <t xml:space="preserve">                        Hon. Henry A. Gadiano - 30,000</t>
  </si>
  <si>
    <t xml:space="preserve">                        Hon. Laddy R. Gemang - 30,000</t>
  </si>
  <si>
    <t xml:space="preserve">                Repairs and Maintenance</t>
  </si>
  <si>
    <t xml:space="preserve">                        Hon. Elgin Robert L. Damasco - 40,000</t>
  </si>
  <si>
    <t xml:space="preserve">                        Hon. Laddy R. Gemang - 67,000</t>
  </si>
  <si>
    <t xml:space="preserve">                        Hon. Patrick Alex M. Hagedorn - 7,818,721</t>
  </si>
  <si>
    <t xml:space="preserve">                        Hon. Judith M. Bayron - 8,000,800</t>
  </si>
  <si>
    <t xml:space="preserve">                        Hon. Luis M. Marcaida III - 7,950,800</t>
  </si>
  <si>
    <t xml:space="preserve">                        Hon. Victor S. Oliveros - 7,840,800</t>
  </si>
  <si>
    <t xml:space="preserve">                        Hon. Elgin Robert L. Damasco - 7,829,760</t>
  </si>
  <si>
    <t xml:space="preserve">                        Hon. Jimmy L. Carbonell - 7,810,800</t>
  </si>
  <si>
    <t xml:space="preserve">                        Hon. Modesto V. Rodriguez II - 7,818,721</t>
  </si>
  <si>
    <t xml:space="preserve">                        Hon. Herbert S. Dilig - 7,900,800</t>
  </si>
  <si>
    <t xml:space="preserve">                        Hon. Nesario G. Awat - 7,850,800</t>
  </si>
  <si>
    <t xml:space="preserve">                        Hon. Henry A. Gadiano - 7,940,800</t>
  </si>
  <si>
    <t xml:space="preserve">                        Hon. Laddy R. Gemang - 4,076,800</t>
  </si>
  <si>
    <t xml:space="preserve">                        Hon. Karl Dylan N. Aquino - 4,163,800</t>
  </si>
  <si>
    <t xml:space="preserve">                        Hon. Dionicio A. Saavedra - 3,003,800</t>
  </si>
  <si>
    <t xml:space="preserve">Department: OFFICE OF THE SECRETARY TO THE SANGGUNIANG PANLUNGSOD (1022) </t>
  </si>
  <si>
    <t xml:space="preserve">                        Regular - 100,000.00</t>
  </si>
  <si>
    <t xml:space="preserve">                        Preparation for Local Legislative Award CY 2025</t>
  </si>
  <si>
    <t xml:space="preserve">                                                                                              - 159,500.00 </t>
  </si>
  <si>
    <t xml:space="preserve">                        Technical-Legal Writing Workshop - 62,500.00</t>
  </si>
  <si>
    <t xml:space="preserve">                        Basic Stenography Course - 146,000.00</t>
  </si>
  <si>
    <t xml:space="preserve">                 Postage and Courier Services </t>
  </si>
  <si>
    <t xml:space="preserve">                Other Maintenance &amp; Operating Expenses</t>
  </si>
  <si>
    <t xml:space="preserve">Department: OFFICE OF THE CITY ADMINISTRATOR (1031) </t>
  </si>
  <si>
    <t xml:space="preserve">Department: OFFICE OF THE CITY HUMAN RESOURCE MANAGEMENT OFFICER (1032) </t>
  </si>
  <si>
    <t xml:space="preserve">                    Orientation in Statement of Assets, Liabilities &amp; Networth</t>
  </si>
  <si>
    <t xml:space="preserve">                    (SALN) - 17,632.00</t>
  </si>
  <si>
    <t xml:space="preserve">                    Gender and Dev't. &amp; Values Orientation - 147,704.00</t>
  </si>
  <si>
    <t xml:space="preserve">                    Seminar-Workshop on Records Counter Disaster Prepared</t>
  </si>
  <si>
    <t xml:space="preserve">                    ness and Business Continuity - 179,528.00</t>
  </si>
  <si>
    <t xml:space="preserve">                    SPMS calibration - 297,524.00</t>
  </si>
  <si>
    <t xml:space="preserve">                    Seminar on Personality Dev't. and Fin. Mgt. - 290,791.00</t>
  </si>
  <si>
    <t xml:space="preserve">                    Orientation Workshop for New Entrants - 117,774.00</t>
  </si>
  <si>
    <t xml:space="preserve">                    Training on Coaching and Mentoring - 160,413.00</t>
  </si>
  <si>
    <t xml:space="preserve">                    SDC Track III - 423,737.00</t>
  </si>
  <si>
    <t xml:space="preserve">                    Pre-retirement Seminar, Innovation and Options - 32,986</t>
  </si>
  <si>
    <t xml:space="preserve">                    HRMO - Training Fund - 400,000.00</t>
  </si>
  <si>
    <t xml:space="preserve">                    4 units Desktop all-in-one - 198,000.00</t>
  </si>
  <si>
    <t xml:space="preserve">                    2 Document scanner - 70,000.00</t>
  </si>
  <si>
    <t xml:space="preserve">                    1 unit External Drive 1 TB - 3,160.00</t>
  </si>
  <si>
    <t xml:space="preserve">                    5 UPS USB Charging - 18,200.00</t>
  </si>
  <si>
    <t xml:space="preserve">                    2 Printer with Scanner - 30,000.00</t>
  </si>
  <si>
    <t xml:space="preserve">                    1 Laptop - 45,000.00</t>
  </si>
  <si>
    <t xml:space="preserve">                    1 clear acrylic Suggestion Box with lock - 6,000.00</t>
  </si>
  <si>
    <t xml:space="preserve">                    1 cork board 3'x5" with sliding glass cover &amp; lock - 25,000</t>
  </si>
  <si>
    <t xml:space="preserve">                    2 Executive Chair, leather with arm rest - 30,000.00</t>
  </si>
  <si>
    <t xml:space="preserve">                    23 Junior Executive Chair with arm rest - 207,000.00</t>
  </si>
  <si>
    <t xml:space="preserve">                    1 Side table 48x40x60 - 2,370.00</t>
  </si>
  <si>
    <t xml:space="preserve">                    1 TV Stand for 32-75 inch TV - 2,200.00</t>
  </si>
  <si>
    <t xml:space="preserve">                    Grievance Committee - 53,280.00</t>
  </si>
  <si>
    <t xml:space="preserve">                    Aid to PSB - 156,400.00</t>
  </si>
  <si>
    <t xml:space="preserve">                    Onboarding Program for Newly Hired &amp; Transfered</t>
  </si>
  <si>
    <t xml:space="preserve">                    Employe - 192,000.00</t>
  </si>
  <si>
    <t xml:space="preserve">                    CSC Month Celebration - 1,970,310.00</t>
  </si>
  <si>
    <t xml:space="preserve">                    Tribute to Retirees - 2,249,100.00</t>
  </si>
  <si>
    <t xml:space="preserve">                    Health and Wellness Program - 54,000.00</t>
  </si>
  <si>
    <t xml:space="preserve">                    PRAISE Implementation - 256,894.00</t>
  </si>
  <si>
    <t xml:space="preserve">                    PDC Meeting - 47,320.00</t>
  </si>
  <si>
    <t xml:space="preserve">                    HRMO Staff Dev't. Program - 48,500.00</t>
  </si>
  <si>
    <t xml:space="preserve">                    Job Order: 3 Admin. Aide II @ 392/day - 423,360.00</t>
  </si>
  <si>
    <t>Department: OFFICE OF THE CITY PLANNING AND DEVELOPMENT COORDINATOR (1041)</t>
  </si>
  <si>
    <t xml:space="preserve">                 Salaries and Wages </t>
  </si>
  <si>
    <t xml:space="preserve">                        Team Building Activity - 58,500</t>
  </si>
  <si>
    <t xml:space="preserve">                        City Statistics Committee Meeting - 64,750</t>
  </si>
  <si>
    <t xml:space="preserve">                Machinery and Equipment</t>
  </si>
  <si>
    <t xml:space="preserve">                        1 Unit Paper Shredder</t>
  </si>
  <si>
    <t xml:space="preserve">                Furniture, Fixtures and Books</t>
  </si>
  <si>
    <t xml:space="preserve">      Total Capital Outlay </t>
  </si>
  <si>
    <t>P/P/A 1. COMMUNITY-BASED MONITORING SYSTEM (1041-1)</t>
  </si>
  <si>
    <t xml:space="preserve">         1.1  Maintenance &amp; Other Operating Expenditures</t>
  </si>
  <si>
    <t xml:space="preserve">                        Data Management and Analytics - 150,000</t>
  </si>
  <si>
    <t xml:space="preserve">                        Data Privacy and Security - 150,000</t>
  </si>
  <si>
    <t xml:space="preserve">                        Statistical Data Analysis and Presentation - 150,000</t>
  </si>
  <si>
    <t xml:space="preserve">                        Validation/Presentation Workshop - 444,000</t>
  </si>
  <si>
    <t xml:space="preserve">                        Incentives for Field Verification (2 Field Verifiers @ 649/
                        day) - 342,672</t>
  </si>
  <si>
    <t xml:space="preserve">                        CBMS Implementation Review and Assessment - 26,400</t>
  </si>
  <si>
    <t>P/P/A 2. UPDATING OF THE COMPREHENSIVE DEVELOPMENT PLAN (CDP) 2026-2031 (1041-2)</t>
  </si>
  <si>
    <t>P/P/A 3. PREPARATION OF HOUSE NUMBERING SYSTEM (1041-3)</t>
  </si>
  <si>
    <t xml:space="preserve">                        Incentives: </t>
  </si>
  <si>
    <t xml:space="preserve">                        12 Enumerators @ 469/day for 45 days - 253,260</t>
  </si>
  <si>
    <t xml:space="preserve">                        3 Team Supervisors @ 549/day for 45 days - 74,115</t>
  </si>
  <si>
    <t>Department: OFFICE OF THE CITY CIVIL REGISTRAR (1051)</t>
  </si>
  <si>
    <t xml:space="preserve">                 Non-Accountable Forms Expenses</t>
  </si>
  <si>
    <t xml:space="preserve">                     1 Portable Speaker w/ Built-in Light &amp; Wireless Mic - 26,079.00</t>
  </si>
  <si>
    <t xml:space="preserve">                     2 Automatic Voltage Regulator (1200VA/600W) - 10,000.00</t>
  </si>
  <si>
    <t xml:space="preserve">                     4 USB 3.0 Hub Splitter - 18,000.00</t>
  </si>
  <si>
    <t xml:space="preserve">                      2 High Back Swivel Chair - 35,000.00</t>
  </si>
  <si>
    <t xml:space="preserve">                      8 Conference Chair Mid-back Mesh Chair - 64,000.00</t>
  </si>
  <si>
    <t xml:space="preserve">                      4 Visitor's Chair with arm rest - 21,200.00</t>
  </si>
  <si>
    <t xml:space="preserve">                      2 Metal frame storage shelves - 5 layer shelf load</t>
  </si>
  <si>
    <t xml:space="preserve">                      capacity 150 kg - 60,000.00</t>
  </si>
  <si>
    <t xml:space="preserve">                      2 Steel Locker with Lock and Key 15 door - 66,000.00</t>
  </si>
  <si>
    <t xml:space="preserve">                      2 Book case - 20,000.00</t>
  </si>
  <si>
    <t xml:space="preserve">                      1 unit Conference Table dimension 4500 mm x 1200 mm</t>
  </si>
  <si>
    <t xml:space="preserve">                      x 750 mm w/ top clear glass - 45,356.00</t>
  </si>
  <si>
    <t xml:space="preserve">                       Civil Reg. Month Celebration - 21,460.00</t>
  </si>
  <si>
    <t xml:space="preserve">                       Performance Assessment and Planning for 2025 - 19,500.00</t>
  </si>
  <si>
    <t xml:space="preserve">                       14 Admin Aide II @ 392/day - 1,975,680.00</t>
  </si>
  <si>
    <t>P/P/A 1. CIVIL REGISTRY DATABASE BUILD-UP PROGRAM (1051-1)</t>
  </si>
  <si>
    <t xml:space="preserve">                       8-in-1 USB Hub</t>
  </si>
  <si>
    <t xml:space="preserve">                   Job Order: 10 Admin. Aide II @ 392/day</t>
  </si>
  <si>
    <t>P/P/A 2. TRANSCRIBING OF ANCIENT CIVIL REGISTRY RECORDS (1051-2)</t>
  </si>
  <si>
    <t xml:space="preserve">                   Job Order: 8 Admin. Aide II @ 392/day</t>
  </si>
  <si>
    <t>Department: OFFICE OF THE CITY GENERAL SERVICES OFFICER (1061)</t>
  </si>
  <si>
    <t xml:space="preserve">                Utility Expenses</t>
  </si>
  <si>
    <t xml:space="preserve">                General Services</t>
  </si>
  <si>
    <t xml:space="preserve">                 Environment/Sanitary Services </t>
  </si>
  <si>
    <t xml:space="preserve">                 Insurance Expenses</t>
  </si>
  <si>
    <t xml:space="preserve">                     GSO Staff Development Activity and Departmental</t>
  </si>
  <si>
    <t xml:space="preserve">                     Planning Sessions - 102,000</t>
  </si>
  <si>
    <t xml:space="preserve">                     Optimizing General Services Office Operations through</t>
  </si>
  <si>
    <t xml:space="preserve">                     Effective Support Staff Deployment - Job Order:</t>
  </si>
  <si>
    <t xml:space="preserve">                     Building Maintenance Services:</t>
  </si>
  <si>
    <t xml:space="preserve">                      1 Licensed Civil Engineer @ 1,200/day - 432,000</t>
  </si>
  <si>
    <t xml:space="preserve">                      1 Licensed Electrical Engineer @ 1,200/day - 432,000</t>
  </si>
  <si>
    <t xml:space="preserve">                      2 Admin Aide VI (Air-con Tech. I) @ 494/day - 355,680</t>
  </si>
  <si>
    <t xml:space="preserve">                      4 Admin Aide IV (Electrician) @ 440/day - 633,600</t>
  </si>
  <si>
    <t xml:space="preserve">                      2 Admin Aide III (Plumber) @ 415/day - 298,800</t>
  </si>
  <si>
    <t xml:space="preserve">                      Administrative Support:</t>
  </si>
  <si>
    <t xml:space="preserve">                      5 Admin. Aide I (Auxiliary Serv.) @ 369/day - 664,200</t>
  </si>
  <si>
    <t xml:space="preserve">                      3 Admin. Aide I (Landscaper/Gardener) @ 369/day - 398,520</t>
  </si>
  <si>
    <t xml:space="preserve">                      2 Audio Visual Eqpt. Operator I @415/day - 298,800</t>
  </si>
  <si>
    <t xml:space="preserve">                      Property Inspection, Inventory and Disposal Component:</t>
  </si>
  <si>
    <t xml:space="preserve">                      10 Admin. Aide VI (Clerk III) @ 494/day - 1,778,400</t>
  </si>
  <si>
    <t xml:space="preserve">                      1 Paper Shredder</t>
  </si>
  <si>
    <t xml:space="preserve">                      5 Desktop Computer (All in One) - 275,000.00</t>
  </si>
  <si>
    <t xml:space="preserve">                      1 High Speed Scanner - 116,250.00</t>
  </si>
  <si>
    <t xml:space="preserve">                      1 set Gooseneck Microphone with Module Controller</t>
  </si>
  <si>
    <t xml:space="preserve">                      1 unit Stake Truck</t>
  </si>
  <si>
    <t xml:space="preserve">Department: OFFICE OF THE CITY BUDGET OFFICER (1071) </t>
  </si>
  <si>
    <t xml:space="preserve">                     Regular - 100,000.00</t>
  </si>
  <si>
    <t xml:space="preserve">                     Operation of Expanded Local Finance Committee</t>
  </si>
  <si>
    <t xml:space="preserve">                      - 50,000.00</t>
  </si>
  <si>
    <t xml:space="preserve">                     Regular - 670,000.00</t>
  </si>
  <si>
    <t xml:space="preserve">                      - 100,000.00</t>
  </si>
  <si>
    <t xml:space="preserve">                     JO: 2 Budgeting Assistant @ P 897.00/day - 473,616.00</t>
  </si>
  <si>
    <t xml:space="preserve">                    Mid-Year and Year-End Planning and Assessment &amp;</t>
  </si>
  <si>
    <t xml:space="preserve">                    Team-building Activity - 31,500.00</t>
  </si>
  <si>
    <t xml:space="preserve">                    Budget Execution Forum - 38,372.00</t>
  </si>
  <si>
    <t xml:space="preserve">                    Top-Performing Bgys. and SK in Budget Preparation CY </t>
  </si>
  <si>
    <t xml:space="preserve">                    2025 - 450,000.00</t>
  </si>
  <si>
    <t xml:space="preserve">                    Operation of Expanded Local Finance Committee</t>
  </si>
  <si>
    <t xml:space="preserve">                    - Honoraria (191,600.00) and Meetings, Fora and Budget</t>
  </si>
  <si>
    <t xml:space="preserve">                    Hearings (158,400.00)</t>
  </si>
  <si>
    <t>Department: OFFICE OF THE CITY ACCOUNTANT (1081)</t>
  </si>
  <si>
    <t xml:space="preserve">                    - Clustered Barangay Meeting - 50,000</t>
  </si>
  <si>
    <t xml:space="preserve">                    - Work Values Enhancement - 66,000</t>
  </si>
  <si>
    <t xml:space="preserve">                    - JO/COS: </t>
  </si>
  <si>
    <t xml:space="preserve">                       6 Admin. Aide I @ 369/day - 797,040</t>
  </si>
  <si>
    <t xml:space="preserve">                       3 Admin. Aide VI @ 494/day - 533,520</t>
  </si>
  <si>
    <t xml:space="preserve">                       1 Admin. Asst. I (Comp. Operator) @ 524/day - 
                       188,640</t>
  </si>
  <si>
    <t xml:space="preserve">                       2 Accountant II @ 1,322/day - 951,840</t>
  </si>
  <si>
    <t xml:space="preserve">                 Office Equipment</t>
  </si>
  <si>
    <t xml:space="preserve">                    - 1 Unit Photocopier (Multifunction Monochrome) </t>
  </si>
  <si>
    <t xml:space="preserve">                    - 1 Unit Scanner (Overhead Image Scanner) - 79,990</t>
  </si>
  <si>
    <t xml:space="preserve">                    - 2 Units Desktop Computer - 120,000</t>
  </si>
  <si>
    <t xml:space="preserve">                Furniture, Fixtures and Books </t>
  </si>
  <si>
    <t>Department: OFFICE OF THE CITY TREASURER (1091)</t>
  </si>
  <si>
    <t xml:space="preserve">                       Training/Workshop onTreasury/Examination of Books - 200,000</t>
  </si>
  <si>
    <t xml:space="preserve">                       Basic Operation of Local Treasury Services - 200,000</t>
  </si>
  <si>
    <t xml:space="preserve">                       Other Seminars - 380,000</t>
  </si>
  <si>
    <t xml:space="preserve">                 Accountable Forms Expenses </t>
  </si>
  <si>
    <t xml:space="preserve">                 Semi-Expendable Machinery and Equipment Expenses </t>
  </si>
  <si>
    <t xml:space="preserve">                 Semi-Expendable Furniture, Fixtures and Books Expenses </t>
  </si>
  <si>
    <t xml:space="preserve">                 Fidelity Bond Premiums </t>
  </si>
  <si>
    <t xml:space="preserve">                 Transportation and Delivery Expenses</t>
  </si>
  <si>
    <t xml:space="preserve">                       ROD Annotation - 140,000</t>
  </si>
  <si>
    <t xml:space="preserve">                       Team-Building - 129,000</t>
  </si>
  <si>
    <t xml:space="preserve">                       Job Order: </t>
  </si>
  <si>
    <t xml:space="preserve">                       10 Admin. Aide II @ 392/day - 1,411,200</t>
  </si>
  <si>
    <t xml:space="preserve">                       2 Local Treasury Operations Officer II (Accountant) @ 1,322/day - 
                       951,840 (for book reconciliation) </t>
  </si>
  <si>
    <t xml:space="preserve">                       2 Fiscal Examiner II (Accountant) @ 1,322/day - 951,840 
                       (for examination of books) </t>
  </si>
  <si>
    <t xml:space="preserve">                       3 Fiscal Examiner I @ 900/day - 972,000 (examination of books) </t>
  </si>
  <si>
    <t xml:space="preserve">                Bank Charges</t>
  </si>
  <si>
    <t>5-03-01-040</t>
  </si>
  <si>
    <t xml:space="preserve">                 Total Financial Expenses</t>
  </si>
  <si>
    <t xml:space="preserve">Reviewed by: </t>
  </si>
  <si>
    <t>JEROME M. PADRONES</t>
  </si>
  <si>
    <t>City Treasurer</t>
  </si>
  <si>
    <t>P/P/A 1. DIGITIZING THE ARCHIVES OF THE CITY TREASURER'S OFFICE (1091-5)</t>
  </si>
  <si>
    <t xml:space="preserve">                       8 Admin. Aide II @ 392/day </t>
  </si>
  <si>
    <t xml:space="preserve">                       3 Units Desktop Computer for archiving - 250,000</t>
  </si>
  <si>
    <t xml:space="preserve">                       1 Unit Microfilm Machine - 280,000</t>
  </si>
  <si>
    <t>P/P/A 2. DATA CLEANSING PROJECT (1091-3)</t>
  </si>
  <si>
    <t xml:space="preserve">                       16 Admin. Aide II @ 392/day</t>
  </si>
  <si>
    <t>P/P/A 3. TREASURY OPERATIONS ON SATELLITE MINI CITY HALLS (1091-6)</t>
  </si>
  <si>
    <t xml:space="preserve">                 Accountable Forms Expenses</t>
  </si>
  <si>
    <t xml:space="preserve">                       8 Admin. Aide II (Service Processor) @ 392/day </t>
  </si>
  <si>
    <t xml:space="preserve">2.0  Capital Outlay </t>
  </si>
  <si>
    <t xml:space="preserve">                       4 Units Motorcycles</t>
  </si>
  <si>
    <t>P/P/A 4. ELECTION EXPENSE RESERVE (1091-7)</t>
  </si>
  <si>
    <t>Department: OFFICE OF THE CITY ASSESSOR (1101)</t>
  </si>
  <si>
    <t xml:space="preserve">                       14 UPS - 105,000.00</t>
  </si>
  <si>
    <t xml:space="preserve">                       2 Digital Camera - 40,000.00</t>
  </si>
  <si>
    <t xml:space="preserve">                       2 Power Station - 20,000.00</t>
  </si>
  <si>
    <t xml:space="preserve">                       4 units Dual-way Intercom - 20,000.00</t>
  </si>
  <si>
    <t xml:space="preserve">                       6 Signature Pad - 119,940.00</t>
  </si>
  <si>
    <t xml:space="preserve">                       6 Multi-function Printer (3in1) - 72,000.00</t>
  </si>
  <si>
    <t xml:space="preserve">                       8 Shelves w/ 10 Layers (for Records Mgt. Div.) -169,640</t>
  </si>
  <si>
    <t xml:space="preserve">                       43 Office Chair w/ arm rest and rollers - 215,000.00</t>
  </si>
  <si>
    <t xml:space="preserve">                       2 Office Tables - 16,000.00</t>
  </si>
  <si>
    <t xml:space="preserve">                       1 Side Table w/ drawers - 4,000.00</t>
  </si>
  <si>
    <t xml:space="preserve">                       Job Order: 12 Admin. Aide II @ 392/day - 1,693,440.00</t>
  </si>
  <si>
    <t xml:space="preserve">                       Staff Development Planning Session  and Year End</t>
  </si>
  <si>
    <t xml:space="preserve">                       Evaluation - 67,500.00 </t>
  </si>
  <si>
    <t xml:space="preserve">                      10 units Mid-range Desktop Computer Set - 500,000.00</t>
  </si>
  <si>
    <t xml:space="preserve">                      2 Heavy Duty Printer (Digital color copier w/ networking</t>
  </si>
  <si>
    <t xml:space="preserve">                      printing, copy &amp; print speed 25 copies per minutes)</t>
  </si>
  <si>
    <t xml:space="preserve">                      4GB - 673,920.00</t>
  </si>
  <si>
    <t>Prepared by:</t>
  </si>
  <si>
    <t>Reviewed by:</t>
  </si>
  <si>
    <t>JOVEN CIRIACO P. BALUYUT</t>
  </si>
  <si>
    <t>City Assessor</t>
  </si>
  <si>
    <t xml:space="preserve">P/P/A 1. DIGITIZING ARCHIVAL PHYSICAL RECORDS OF THE ASSESSMENT RECORDS MANAGEMENT DIVISION AND </t>
  </si>
  <si>
    <t>THE BUILDING AND OTHER IMPROVEMENTS APPRAISAL AND ASSESSMENT DIVISION (1101-1)</t>
  </si>
  <si>
    <t xml:space="preserve">         1.1. Maintenance &amp; Other Operating Expenditures </t>
  </si>
  <si>
    <t xml:space="preserve">                        Job Order: 4 Admin. Aide II @ 392/day</t>
  </si>
  <si>
    <t xml:space="preserve">P/P/A 2. COMMUNITY ENVIRONMENT AND NATURAL RESOURCE OFFICE PROOF OF OWNERSHIP OF LAND, </t>
  </si>
  <si>
    <t xml:space="preserve">OFFICE OF THE CITY ASSESSOR DATA CLEANSING AND LAND TITLING AND OFFICE OF THE CITY TREASURER </t>
  </si>
  <si>
    <t>PUBLIC AUCTION SALE OF DELINQUENT REAL PROPERTIES JOINT ENDEAVOR (1101-2)</t>
  </si>
  <si>
    <t xml:space="preserve">                     2 units Printer (3in1) - 24,000.00</t>
  </si>
  <si>
    <t xml:space="preserve">                     2 units UPS - 16,000.00</t>
  </si>
  <si>
    <t xml:space="preserve">                        Job Order: 3 Admin. Aide II @ 392/day</t>
  </si>
  <si>
    <t>Office: OFFICE OF THE COMMISSION ON AUDIT - CITY AUDITOR (1111)</t>
  </si>
  <si>
    <t xml:space="preserve">                         Job Order:</t>
  </si>
  <si>
    <t xml:space="preserve">                         3 Admin. Aide IV @ 440/day - 475,200.00</t>
  </si>
  <si>
    <t xml:space="preserve">                         4 Admin. Aide III @ 415/day - 597,600.00</t>
  </si>
  <si>
    <t>Office: OFFICE OF THE COMMISSION ON AUDIT - SUPERVISING AUDITOR GROUP-K (1111-1)</t>
  </si>
  <si>
    <t xml:space="preserve">                      JO/COS: 1 Admin. Aide III @ 415.00/day - 149,400</t>
  </si>
  <si>
    <t>Department: OFFICE OF THE CITY INTERNAL AUDITOR (1112)</t>
  </si>
  <si>
    <t xml:space="preserve">                                          Admin. Aide III @ 415/day - 149,400</t>
  </si>
  <si>
    <t xml:space="preserve">                      Mid-Year and Year-End Assessment Activity - 22,500</t>
  </si>
  <si>
    <t xml:space="preserve">                      Entrance, Interim and Exit Meetings - 35,520</t>
  </si>
  <si>
    <t xml:space="preserve">                       Admin. Aide I @ 369/day - 132,840</t>
  </si>
  <si>
    <t xml:space="preserve">                       Admin. Aide III @ 415/day - 149,400</t>
  </si>
  <si>
    <t xml:space="preserve">                    - Mid Year and Year-End Assessment, Planning Activity and
                     Staff Development - 21,000</t>
  </si>
  <si>
    <t xml:space="preserve">                    - Audit Conferences (Entrance, Interim and Exit Meetings) -
                     35,520</t>
  </si>
  <si>
    <t>Department: OFFICE OF THE CITY INFORMATION OFFICER (1121)</t>
  </si>
  <si>
    <t xml:space="preserve">                      Product Branding - 50,000.00</t>
  </si>
  <si>
    <t xml:space="preserve">                      Podcasting - 50,000.00</t>
  </si>
  <si>
    <t xml:space="preserve">                      Other Trainings - 100,000.00</t>
  </si>
  <si>
    <t xml:space="preserve">                      Tarpaulins, Banners/Streamers, Wall news</t>
  </si>
  <si>
    <t xml:space="preserve">                      Creative Cloud Subscription - 43,000</t>
  </si>
  <si>
    <t xml:space="preserve">                      Canva Design (online design tool) - 2,500</t>
  </si>
  <si>
    <t xml:space="preserve">                      Job Order:</t>
  </si>
  <si>
    <t xml:space="preserve">                      1 Layout Artist @ 494/day - 177,840</t>
  </si>
  <si>
    <t xml:space="preserve">                      8 Media Production Aide @ 466/day - 1,342,080</t>
  </si>
  <si>
    <t xml:space="preserve">                      7 Admin. Aide II @ 392/day - 987,840</t>
  </si>
  <si>
    <t xml:space="preserve">                      2 Video Editor @ 415/day - 298,800</t>
  </si>
  <si>
    <t xml:space="preserve">                      1 Admin. Aide I (LED Truck Driver) @ 369/day - 132,840</t>
  </si>
  <si>
    <t xml:space="preserve">                     1 set Desktop</t>
  </si>
  <si>
    <t xml:space="preserve">                 Other Information and Communication Technology Equipment </t>
  </si>
  <si>
    <t>1-07-05-030-99</t>
  </si>
  <si>
    <t xml:space="preserve">                     1 unit Camera Body - 135,000.00</t>
  </si>
  <si>
    <t xml:space="preserve">                     1 unit Lens RF 85mm F/12 Macro IS STM Lens - 55,900.00</t>
  </si>
  <si>
    <t xml:space="preserve">                     1 unit EF 24-70mm F/2.8L II USM Lens - 171,000.00</t>
  </si>
  <si>
    <t xml:space="preserve">                     1 set Drone - 197,500.00</t>
  </si>
  <si>
    <t xml:space="preserve">                     1 set Sound System - 300,000.00</t>
  </si>
  <si>
    <t xml:space="preserve">                 Motor Vehicles </t>
  </si>
  <si>
    <t xml:space="preserve">                     1 unit 6-Wheeler Truck</t>
  </si>
  <si>
    <t>P/P/A 1. RISK COMMUNICATION PROGRAM (CDRRMF) (9991-7)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</si>
  <si>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 xml:space="preserve">Advertising Expenses </t>
    </r>
  </si>
  <si>
    <t xml:space="preserve">                  - Risk Communications Program Operations Sustainability</t>
  </si>
  <si>
    <t xml:space="preserve">                     1 Admin. Aide III @ 415/day - 149,400</t>
  </si>
  <si>
    <t xml:space="preserve">                     2 Broadcast Operator I @ 558/day - 401,760</t>
  </si>
  <si>
    <t xml:space="preserve">                     2 Broadcast Producer Anouncer I @ 972/day - 699,840</t>
  </si>
  <si>
    <t xml:space="preserve">                     1 Set DSLR Camera Lens and Flasher - 70,000</t>
  </si>
  <si>
    <t xml:space="preserve">                     Photo/VIdeo Equipment with Accessories - 250,000</t>
  </si>
  <si>
    <t xml:space="preserve">                     DRRM Broadcast Equipment </t>
  </si>
  <si>
    <t>Department: OFFICE OF THE CITY LEGAL OFFICER (1131)</t>
  </si>
  <si>
    <t xml:space="preserve">                       Workshop-Orientation on Barangay Legislative Powers and </t>
  </si>
  <si>
    <t xml:space="preserve">                       Functions for Effective Local Legislation - 183,191.00</t>
  </si>
  <si>
    <t xml:space="preserve">                       Training on Effective Legal Research and Legal Writing for</t>
  </si>
  <si>
    <t xml:space="preserve">                       Local Legislation - 67,623.00</t>
  </si>
  <si>
    <t xml:space="preserve">                       Workshop-Orientation on Data Privacy and Protection</t>
  </si>
  <si>
    <t xml:space="preserve">                       Protocols - 84,062.00</t>
  </si>
  <si>
    <t xml:space="preserve">                       Workshop-Orientation on Handling and Custody of </t>
  </si>
  <si>
    <t xml:space="preserve">                       Electronic Evidence - 35,089.00</t>
  </si>
  <si>
    <t xml:space="preserve">                       Capability Enhancement Program: Adopting Law Firm Best</t>
  </si>
  <si>
    <t xml:space="preserve">                       Practices and Ethical Standards - 61,994.00</t>
  </si>
  <si>
    <t xml:space="preserve">                       Capability Building Workshop on the Enforcement of Traffic</t>
  </si>
  <si>
    <t xml:space="preserve">                       Laws and Ordinances - 383,066.00</t>
  </si>
  <si>
    <t xml:space="preserve">                       Legal Fund - 240,000.00</t>
  </si>
  <si>
    <t xml:space="preserve">                      Printer</t>
  </si>
  <si>
    <t xml:space="preserve">                 Taxes, Insurance Premiums and Other Fees</t>
  </si>
  <si>
    <t xml:space="preserve">                    (Lex Libris) </t>
  </si>
  <si>
    <t xml:space="preserve">                     Reg./Processing fees, Securing Litigation Documents, </t>
  </si>
  <si>
    <t xml:space="preserve">                     Acquired Assets Expenses for Transfer - 550,000.00</t>
  </si>
  <si>
    <t xml:space="preserve">                     Team Building activities - 34,500.00</t>
  </si>
  <si>
    <t xml:space="preserve">                     Online Storage/Google Account Subscription Mandatory</t>
  </si>
  <si>
    <t xml:space="preserve">                     Online Filing - 15,000.00</t>
  </si>
  <si>
    <t xml:space="preserve">                     1 unit A3 Ink Multifunctional Printer w/ Wireless Ethernet</t>
  </si>
  <si>
    <t xml:space="preserve">                     Connectivity Automatic - 65,000.00</t>
  </si>
  <si>
    <t xml:space="preserve">                     3 Laptop 15.6 inch FHD core i7 @ 55,000.00 - 165,000.00</t>
  </si>
  <si>
    <t>Office: OFFICE OF THE CITY PROSECUTOR (1141)</t>
  </si>
  <si>
    <t xml:space="preserve">                     - Prosecutors League of the Philippines Convention and</t>
  </si>
  <si>
    <t xml:space="preserve">                       Other Trainings of Prosecutors and Support Staff</t>
  </si>
  <si>
    <t xml:space="preserve">                 General Services</t>
  </si>
  <si>
    <t xml:space="preserve">                 Other Professional Services</t>
  </si>
  <si>
    <t>5-02-11-990</t>
  </si>
  <si>
    <t xml:space="preserve">                     - 16 prosecutor @ 9,500/mo. - 1,824,000</t>
  </si>
  <si>
    <t>Office: OFFICE OF THE CITY JUDGE (1158)</t>
  </si>
  <si>
    <t xml:space="preserve">                     Honoraria: 3 Judges @ 9,500/mo. - 342,000.00</t>
  </si>
  <si>
    <t xml:space="preserve">                     Job Order: 8 Admin Aide III @ 415/day - 1,195,200.00</t>
  </si>
  <si>
    <t>ENRIQUE C. SELDA</t>
  </si>
  <si>
    <t>City Judge</t>
  </si>
  <si>
    <t>Office: OFFICE OF THE CITY REGISTER OF DEEDS (1161)</t>
  </si>
  <si>
    <t>Department: OFFICE OF THE CITY HEALTH OFFICER (4411)</t>
  </si>
  <si>
    <t xml:space="preserve">                 Subsistence Allowance </t>
  </si>
  <si>
    <t xml:space="preserve">                 Laundry Allowance </t>
  </si>
  <si>
    <t xml:space="preserve">                 Honoraria</t>
  </si>
  <si>
    <t xml:space="preserve">                 Longevity Pay </t>
  </si>
  <si>
    <t xml:space="preserve">                    - Training on Data Quality Checking Activity - 166,500</t>
  </si>
  <si>
    <t xml:space="preserve">                    - Training on Newborn Screening - 111,000</t>
  </si>
  <si>
    <t xml:space="preserve">                    - BHW Basic Comprehensive Training - 165,000</t>
  </si>
  <si>
    <t xml:space="preserve">                    - Training on Periodic Intensification Routine 
                    Immunization - 74,000</t>
  </si>
  <si>
    <t xml:space="preserve">                    - Training on Mid-Level Management for National 
                    Program on Immunization - 247,500</t>
  </si>
  <si>
    <t xml:space="preserve">                    - Training on FHSIS Manual of Operations - 111,000</t>
  </si>
  <si>
    <t xml:space="preserve">                    - Blood Donor Recruitment Officers Assessment and 
                    Planning Workshop - 109,840</t>
  </si>
  <si>
    <t xml:space="preserve">                    - Refresher Course on Food Handling for CVSI - 29,600</t>
  </si>
  <si>
    <t xml:space="preserve">                    - Malaria Response Training - 59,400</t>
  </si>
  <si>
    <t xml:space="preserve">                    - Vector Control Management Training - 33,300</t>
  </si>
  <si>
    <t xml:space="preserve">                    - Electronic Logistics Management Information System
                    Training - 39,600</t>
  </si>
  <si>
    <t xml:space="preserve">                    - Other Trainings and Seminars - 1,000,000</t>
  </si>
  <si>
    <t xml:space="preserve">                      - Expendable - 5,964,913</t>
  </si>
  <si>
    <t xml:space="preserve">                      - Bayanihan Para sa Malinis na Palikuran - 300,000</t>
  </si>
  <si>
    <t xml:space="preserve">                      - BHW Incentive (400 pax @ 6,000/month) - 
                      28,800,000</t>
  </si>
  <si>
    <t xml:space="preserve">                      - CVSI Incentive (66 pax @ 6,000/month) - 
                      4,752,000</t>
  </si>
  <si>
    <t xml:space="preserve">                      - Barangay Malaria Microscopists Incentive (18 pax 
                      @ 6,000/month) - 1,296,000</t>
  </si>
  <si>
    <t xml:space="preserve">                      - BHW Accident Insurance (400 pax @ 500/yr) - 
                        200,000</t>
  </si>
  <si>
    <t xml:space="preserve">                      - EQAS Registration - 20,200</t>
  </si>
  <si>
    <t xml:space="preserve">                      - Handog Pasasalamat (Tribute for 10 Retiring BHWs 
                      and 10 Outstanding BHWs @ 5,000 each) - 100,000</t>
  </si>
  <si>
    <t xml:space="preserve">                      - Incentives of HRH Deployed (Nursing and Midwifery 
                      Services - 300,000</t>
  </si>
  <si>
    <t xml:space="preserve">                      - Various Health Facility Accreditation/ Accreditation
                      Requirements - 100,000</t>
  </si>
  <si>
    <t xml:space="preserve">                      - Program Implementation Review/Year End
                      Evaluation for Barangay Health Workers - 150,000 </t>
  </si>
  <si>
    <t xml:space="preserve">                      - BHW Meetings - 105,000</t>
  </si>
  <si>
    <t xml:space="preserve">                      - Teenage Pregnancy Symposium - 74,000</t>
  </si>
  <si>
    <t xml:space="preserve">                      - Parent Teen Talk/Breaking the Barrier Session - 
                        37,000</t>
  </si>
  <si>
    <t xml:space="preserve">                      - Ang Aking Katawan Ang Aking Kalusugan - 37,000</t>
  </si>
  <si>
    <t xml:space="preserve">                      - Healthy Lolo at Lola - 11,100</t>
  </si>
  <si>
    <t xml:space="preserve">                      - Dengue and Malaria Awareness Day and Activity - 
                        92,500</t>
  </si>
  <si>
    <t xml:space="preserve">                      - Malaria Congress Activity - 37,000</t>
  </si>
  <si>
    <t xml:space="preserve">                      - Kalusugan Karapatan ng may Kapansanan - 11,100</t>
  </si>
  <si>
    <t xml:space="preserve">                      - Consulative Meeting and Orientation per Clustered 
                         Barangay - 55,500</t>
  </si>
  <si>
    <t xml:space="preserve">                      - Lung Month Celebration - 49,950</t>
  </si>
  <si>
    <t xml:space="preserve">                      - Year End Evaluation of CVSI - 29,600</t>
  </si>
  <si>
    <t xml:space="preserve">                      - Symposium on Smoking Cessation Program - 37,000</t>
  </si>
  <si>
    <t xml:space="preserve">                      - Urine Screening for 1st Year High School - 45,000</t>
  </si>
  <si>
    <t xml:space="preserve">                      - Urine Screening for Grade 6 Students - 45,000</t>
  </si>
  <si>
    <t xml:space="preserve">                      - Dibdiban Annual Breast Cancer Awareness 
                      Celebration - 37,000</t>
  </si>
  <si>
    <t xml:space="preserve">                      - Celebration of Kidney Month - 45,000</t>
  </si>
  <si>
    <t xml:space="preserve">                      - Celebration of Hypertension Awareness Month - 
                         45,000</t>
  </si>
  <si>
    <t xml:space="preserve">                      - Celebration of World Diabetes Day - 45,000</t>
  </si>
  <si>
    <t xml:space="preserve">                      - Mobile Blood Donation Activity - 75,000</t>
  </si>
  <si>
    <t xml:space="preserve">                      - Pharmacy and Therapeutics Committee Quarterly
                      Meeting - 29,600</t>
  </si>
  <si>
    <t xml:space="preserve">                      - Year-End Evaluation and Program Implementation 
                      Review - 325,500</t>
  </si>
  <si>
    <t xml:space="preserve">                      - Waste Collection Fee - 1,500,000</t>
  </si>
  <si>
    <t xml:space="preserve">                      - JO/COS: </t>
  </si>
  <si>
    <t xml:space="preserve">                       1 Medical Officer I (Consultant) @ 40,000/month - 
                       480,000</t>
  </si>
  <si>
    <t xml:space="preserve">                       1 Pathologist (Consultant) @ 33,584/month - 
                       403,008</t>
  </si>
  <si>
    <t xml:space="preserve">                       1 Ultrasound Sonologist/Radiologist (Consultant) @ 
                       33,584/month - 403,008</t>
  </si>
  <si>
    <t xml:space="preserve">                       1 Social Welfare Assistant @ 558/day - 200,880</t>
  </si>
  <si>
    <t xml:space="preserve">                       2 Cemetery Caretaker @ 392/day - 282,240</t>
  </si>
  <si>
    <t xml:space="preserve">                       2 Admin. Aide 1 (Utility) @ 369/day - 265,680</t>
  </si>
  <si>
    <t xml:space="preserve">                       2 Watchman @ 392/day - 282,240</t>
  </si>
  <si>
    <t xml:space="preserve">                       2 Pharmacist @ 691/day - 497,520</t>
  </si>
  <si>
    <t>P/P/A 1. OPERATION OF HALFWAY HOME DROP IN CENTER (4412-4)</t>
  </si>
  <si>
    <t xml:space="preserve">                 Food Supplies Expenses</t>
  </si>
  <si>
    <t xml:space="preserve">                    - Psychological Screening Assessment - 22,200</t>
  </si>
  <si>
    <t xml:space="preserve">                       1 Medical Officer I (Psychiatrist) @ 40,000/mo. - 480,000</t>
  </si>
  <si>
    <t xml:space="preserve">                       1 Administrative Assistant I @ 524/day - 188,640</t>
  </si>
  <si>
    <t xml:space="preserve">                       2 Admin. Aide II @ 392/day - 282,240</t>
  </si>
  <si>
    <t xml:space="preserve">                       2 Watchman I @ 392/day - 282,240</t>
  </si>
  <si>
    <t xml:space="preserve">                       3 Admin. Aide II (Utility Worker) @ 392/day - 423,360</t>
  </si>
  <si>
    <t>P/P/A 2. DRUG REFORMATION AND COMMUNITY-BASED DRUG REHABILITATION PROGRAM (4412-3)</t>
  </si>
  <si>
    <t xml:space="preserve">                    - Stakeholders' Quarterly Meeting - 37,000</t>
  </si>
  <si>
    <t xml:space="preserve">                    - Deliberation of Reformist Prior to Discharge - 37,000</t>
  </si>
  <si>
    <t xml:space="preserve">                    - Community Awareness Campaign Against Illegal Drugs - 
                    37,000</t>
  </si>
  <si>
    <t xml:space="preserve">                       1 Facility Program Manager @ 1,300/day - 468,000</t>
  </si>
  <si>
    <t xml:space="preserve">                       1 Admin. Assistant IV @ 641/day - 230,760</t>
  </si>
  <si>
    <t xml:space="preserve">                       4 Admin. Assistant I (House Parent) @ 524/day - 754,560</t>
  </si>
  <si>
    <t xml:space="preserve">                       1 Admin. Aide IV @ 440/day - 158,400</t>
  </si>
  <si>
    <t>P/P/A 3. MATERNAL, NEONATAL AND CHILD HEALTH NUTRITION (FIRST 1000 DAYS) (4412-11)</t>
  </si>
  <si>
    <t xml:space="preserve">                    - Maternal, Perinatal Death Surveillance and Response 
                    Review - 14,000</t>
  </si>
  <si>
    <t xml:space="preserve">                    - Barangay-Based Buntis Congress  - 52,500</t>
  </si>
  <si>
    <t xml:space="preserve">P/P/A 4. OPERATION OF THE HIV TREATMENT HUB/ STI HIV AIDS PREVENTION AND CONTROL PROGRAM </t>
  </si>
  <si>
    <t xml:space="preserve">               (4412-13)</t>
  </si>
  <si>
    <t xml:space="preserve">                    - Workshop on Development of Standard Messages and 
                    SBCC Materials - 73,141</t>
  </si>
  <si>
    <t xml:space="preserve">                    - Roll-Out of BHAT Guidelines to 66 BHAT Core per cluster -
                    132,000</t>
  </si>
  <si>
    <t xml:space="preserve">                    - Skills Development for Teachers Conducting STI, HIV &amp;
                    AIDS Lectures to Students - 102,139</t>
  </si>
  <si>
    <t xml:space="preserve">                 Repairs and Maintenance - Machinery and Equipment</t>
  </si>
  <si>
    <t xml:space="preserve">                 Printing and Publication  Expenses</t>
  </si>
  <si>
    <t xml:space="preserve">                    - Bureau of Quarantine - Specimen Certification Fee - 6,000</t>
  </si>
  <si>
    <t xml:space="preserve">                    - Courier Fee for Specimen Transport - 6,000</t>
  </si>
  <si>
    <t xml:space="preserve">                    - Phil. International AIDS Candlelight Memorial Celebration - 
                      50,000</t>
  </si>
  <si>
    <t xml:space="preserve">                    - STI Awareness Month - 50,000</t>
  </si>
  <si>
    <t xml:space="preserve">                    - HIV Awareness Month for Pride Month - 50,000</t>
  </si>
  <si>
    <t xml:space="preserve">                    - World AIDS Awareness Day Celebration - 50,000</t>
  </si>
  <si>
    <t xml:space="preserve">                    - Local AIDS Council Meetings - 22,200</t>
  </si>
  <si>
    <t xml:space="preserve">                       1 Nurse @ 1,300/day - 468,000</t>
  </si>
  <si>
    <t xml:space="preserve">                       1 Medical Technologist I @ 691/day - 248,760</t>
  </si>
  <si>
    <t xml:space="preserve">                       1 Psychologist I @ 691/day - 248,760</t>
  </si>
  <si>
    <t xml:space="preserve">                       1 Administrative Assistant (Records Officer) @ 524/day - 
                       188,640</t>
  </si>
  <si>
    <t xml:space="preserve">                       1 Social Welfare Officer I @ 691/day - 248,760</t>
  </si>
  <si>
    <t xml:space="preserve">                       1 Nursing Attendant I @ 440/day - 158,400</t>
  </si>
  <si>
    <t xml:space="preserve">                       1 Laboratory Aide I @ 392/day - 141,120</t>
  </si>
  <si>
    <t>P/P/A 5. OPERATIONS OF SATELLITE CLINIC AND BIRTHING FACILITIES (4412-14)</t>
  </si>
  <si>
    <t xml:space="preserve">                       16 Ambulance Crew @ 415/day - 2,390,400</t>
  </si>
  <si>
    <t xml:space="preserve">                       16 Ambulance Driver @ 433/day - 2,494,080</t>
  </si>
  <si>
    <t xml:space="preserve">                       17 Administrative Aide I (Utility) @ 369/day - 2,258,280</t>
  </si>
  <si>
    <t xml:space="preserve">                       21 Administrative Aide II @ 392/day - 2,963,520</t>
  </si>
  <si>
    <t xml:space="preserve">                       17 Watchman @ 392/day - 2,399,040</t>
  </si>
  <si>
    <t xml:space="preserve">                       4 Pharmacy Aide @ 392/day - 564,480</t>
  </si>
  <si>
    <t xml:space="preserve">                       4 Medical Technologist @ 691/day - 995,040</t>
  </si>
  <si>
    <t xml:space="preserve">                       4 Laboratory Aide @ 392/day - 564,480</t>
  </si>
  <si>
    <t xml:space="preserve">                       4 Radiologic Technologist @ 691/day - 995,040</t>
  </si>
  <si>
    <t xml:space="preserve">                       4 Laboratory Aide (Rad. Tech. Aide) @ 392/day - 564,480</t>
  </si>
  <si>
    <t xml:space="preserve">                       1 Midwife @ 599/day - 215,640</t>
  </si>
  <si>
    <t xml:space="preserve">                       1 Dentist @ 1,128/day - 406,080</t>
  </si>
  <si>
    <t xml:space="preserve"> 2.0  Capital Outlay</t>
  </si>
  <si>
    <t xml:space="preserve">                 Communication Equipment</t>
  </si>
  <si>
    <t xml:space="preserve">                    - 8 sets Radio Equipment w/ Complete Accessories </t>
  </si>
  <si>
    <t xml:space="preserve">            </t>
  </si>
  <si>
    <t>P/P/A 6. PPC MOLECULAR AND DIAGNOSTIC LABORATORY (4412-6)</t>
  </si>
  <si>
    <t xml:space="preserve">                    - Internal Continuing Learning &amp; Skills Program for Lab 
                   Personnel - 11,100</t>
  </si>
  <si>
    <t xml:space="preserve">                 Supplies and Materials </t>
  </si>
  <si>
    <t xml:space="preserve">                    - Assessment of Internal Quality Assurance Performance, 
                      Develop &amp; Implement Mitigation and Remediation</t>
  </si>
  <si>
    <t>2.0  Capital Outlay</t>
  </si>
  <si>
    <t xml:space="preserve">                 Military, Police and Security Equipment </t>
  </si>
  <si>
    <t>1-07-05-100</t>
  </si>
  <si>
    <t xml:space="preserve">                 Medical Equipment</t>
  </si>
  <si>
    <t>1-07-05-110</t>
  </si>
  <si>
    <t xml:space="preserve">          Total Capital Outlay</t>
  </si>
  <si>
    <t>P/P/A 7. HEALTH PROMOTIONS UNIT (4411-3)</t>
  </si>
  <si>
    <t xml:space="preserve">                 Supplies and Materials Expenses </t>
  </si>
  <si>
    <t xml:space="preserve">                    - HEPU Kick-Off Activities - 30,000</t>
  </si>
  <si>
    <t xml:space="preserve">                    - Balayong Fun Ride and Fun Race for Health 2025 - 321,000</t>
  </si>
  <si>
    <t xml:space="preserve">                    - Healthy Buntis Pageant "Gandang Buntis 2025" - 231,000</t>
  </si>
  <si>
    <t xml:space="preserve">                    - Health Promotion Committee - 22,200</t>
  </si>
  <si>
    <t xml:space="preserve">                    - JO: </t>
  </si>
  <si>
    <t xml:space="preserve">                       1 Health Education &amp; Promotion Officer (Nurse) @ 
                       1,300/day - 468,000</t>
  </si>
  <si>
    <t xml:space="preserve">                       2 Admin. Aide III @ 415/day - 298,800</t>
  </si>
  <si>
    <t xml:space="preserve">                       1 Admin. Aide VI (Layout Artist/Video Editor) @ 494/
                       day - 177,840</t>
  </si>
  <si>
    <t>P/P/A 8. MEDICAL AND DENTAL OUTREACH PROGRAM (TARABIDAN SA KALUSUGAN) (4412-15)</t>
  </si>
  <si>
    <t xml:space="preserve">                    - Tarabidan sa Kalusugan Activity for Indigenous People 
                    (Manggapin, Tagnaya, Kalakwasan, Bayatao) - 70,000</t>
  </si>
  <si>
    <t xml:space="preserve">                    - Mega Operation Tuli - 217,000</t>
  </si>
  <si>
    <t>P/P/A 9. CITY EPIDEMIOLOGY SURVEILLANCE UNIT (4412-16)</t>
  </si>
  <si>
    <t xml:space="preserve">                    - Data Management and Analysis Training - 132,000</t>
  </si>
  <si>
    <t xml:space="preserve">                    - Orientation on Epidemiology and Disease Surveillance for 
                    Health Clinics - 26,400</t>
  </si>
  <si>
    <t xml:space="preserve">                    - Workshop on Integrated Monitoring of Epidemiology 
                    and Surveillance Functionality - 26,400</t>
  </si>
  <si>
    <t xml:space="preserve">                    - Other Seminars - 100,000</t>
  </si>
  <si>
    <t xml:space="preserve">                    - Bureau of Quarantine - Specimen Certification Fee - 80,000</t>
  </si>
  <si>
    <t xml:space="preserve">                    - Courier Fee for Specimen Transport - 80,000</t>
  </si>
  <si>
    <t xml:space="preserve">                       4 Disease Surveillance Officers (Nurse) @ 1,300/day - 
                       1,872,000</t>
  </si>
  <si>
    <t xml:space="preserve">                       5 Admin. Aide II @ 392/day - 705,600.00</t>
  </si>
  <si>
    <t xml:space="preserve">P/P/A 10. HEALTH EMERGENCY RESPONSE MANAGEMENT AND PREPAREDNESS OPERATIONS (CDRRMF) </t>
  </si>
  <si>
    <t xml:space="preserve">                  (9991-8)</t>
  </si>
  <si>
    <t xml:space="preserve">                    - Emergency Medical Technician (EMT) Basic Course - 
                    1,108,800</t>
  </si>
  <si>
    <t xml:space="preserve">                    - Mass Casualty Incident Management Training - 700,000</t>
  </si>
  <si>
    <t xml:space="preserve">                    - Basic Life Support &amp; Standard First Aid Training - 600,000</t>
  </si>
  <si>
    <t xml:space="preserve">                    - Advanced Cardiac Life Support Training - 700,000</t>
  </si>
  <si>
    <t xml:space="preserve">                    - Training of Facilitators (TOF) Basic Life Support - 280,000</t>
  </si>
  <si>
    <t xml:space="preserve">                    - Mental Health and Psychosocial Support in Emergencies 
                    Training - 115,500</t>
  </si>
  <si>
    <t xml:space="preserve">                    - Public Health Emergency Management in Asia and the 
                    Pacific (Sub National PHEMAP) Training - 175,000</t>
  </si>
  <si>
    <t xml:space="preserve">                    - Minimum Initial Service Package for Sexual Reproductive 
                    Health in Emergencies Training - 125,000</t>
  </si>
  <si>
    <t xml:space="preserve">                    - Emergency Ambulance Driver's Training - 198,000</t>
  </si>
  <si>
    <t xml:space="preserve">                    - Health Emergency Response Operation (HERO) Training -
                    250,000</t>
  </si>
  <si>
    <t xml:space="preserve">                    - Water, Sanitation and Hygiene (WASH) in Emergencies
                    Training - 125,000</t>
  </si>
  <si>
    <t xml:space="preserve">                    - Search and Rescue (Extrication) Training - 330,000</t>
  </si>
  <si>
    <t xml:space="preserve">                    - Pediatric Advanced Cardiac Life Support Training - 250,000</t>
  </si>
  <si>
    <t xml:space="preserve">                    - Intravenous Therapy Training - 330,000</t>
  </si>
  <si>
    <t xml:space="preserve">                    - Nutrition in Emergencies Training - 125,000</t>
  </si>
  <si>
    <t xml:space="preserve">                    - BHW - Basic Life Support and Standard First Aid Training - 
                    500,000</t>
  </si>
  <si>
    <t xml:space="preserve">                    - Barangay Disaster Risk Reduction and Management in 
                    Health Planning Workshop for 66 Barangays - 140,000</t>
  </si>
  <si>
    <t xml:space="preserve">                    - Disaster Awareness Month Celebration Conduct of 
                    Simulation and Drills Exercise - 140,000</t>
  </si>
  <si>
    <t xml:space="preserve">                    - HERO Quarterly Meeting - 49,000</t>
  </si>
  <si>
    <t xml:space="preserve">                    - Annual Accident Insurance for Emergency Responders - 
                    60,000</t>
  </si>
  <si>
    <t xml:space="preserve">                       1 Medical Doctor @ 50,000/month - 600,000</t>
  </si>
  <si>
    <t xml:space="preserve">                       20 Emergency Medical Technician @ 1,300/day - 
                       9,360,000</t>
  </si>
  <si>
    <t xml:space="preserve">                       3 Emergency Medical Officer on Duty @ 1,300/day - 
                       1,404,000</t>
  </si>
  <si>
    <t xml:space="preserve">                       3 Mental Health Crisis Hotline officer @ 1,300/day - 
                       1,404,000</t>
  </si>
  <si>
    <t xml:space="preserve">                       20 Emergency Medical Responder @ 667/day - 4,802,400</t>
  </si>
  <si>
    <t xml:space="preserve">                       2 Fumigators @ 433/day - 311,760</t>
  </si>
  <si>
    <t xml:space="preserve">                       1 Administrative Aide III (Clerk) @ 415/day - 149,400</t>
  </si>
  <si>
    <t xml:space="preserve">                       20 Ambulance Crew @ 415/day - 2,988,000</t>
  </si>
  <si>
    <t xml:space="preserve">                       20 Ambulance Driver @ 433/day - 3,117,600</t>
  </si>
  <si>
    <t xml:space="preserve">                       5 Warehouse Staff @ 392/day - 705,600</t>
  </si>
  <si>
    <t xml:space="preserve">                 Other Property, Plant and Equipment</t>
  </si>
  <si>
    <t>1-07-99-990</t>
  </si>
  <si>
    <t xml:space="preserve">                    - 1 Unit Advance Medical Post Tent</t>
  </si>
  <si>
    <t xml:space="preserve">                    - 1 Unit Rescue Tender Vehicle (Logistics Refrigerated 
                    Vehicle)</t>
  </si>
  <si>
    <t>Office: OFFICE OF THE CITY NUTRITIONIST (4411-1)</t>
  </si>
  <si>
    <t xml:space="preserve">                    - City Nutrition Action Planning Workshop - 33,000</t>
  </si>
  <si>
    <t xml:space="preserve">                    - City Nutrition Program Coordinator Training - 39,600</t>
  </si>
  <si>
    <t xml:space="preserve">                    - Philippine Integrated Management of Acute 
                    Malnutrition Training (PIMAM) - 165,000</t>
  </si>
  <si>
    <t xml:space="preserve">                    - Infant and Young Child Feeding Training - 165,000</t>
  </si>
  <si>
    <t xml:space="preserve">                    - BNS Refresher Course - 237,600</t>
  </si>
  <si>
    <t xml:space="preserve">                    - BNAP Planning Workshop for BLGUs - 237,600</t>
  </si>
  <si>
    <t xml:space="preserve">                    - Other Seminars - 150,000</t>
  </si>
  <si>
    <t xml:space="preserve">                 Awards/Rewards and Prizes</t>
  </si>
  <si>
    <t xml:space="preserve">                 Prizes</t>
  </si>
  <si>
    <t xml:space="preserve">                    - BNS Incentive @ 6,000/mo (330 BNS) - 23,760,000</t>
  </si>
  <si>
    <t xml:space="preserve">                    - Nutrition Month Celebration - 166,500</t>
  </si>
  <si>
    <t xml:space="preserve">                    - BNS Year End Evaluation and Program Implementation 
                    Review - 244,200</t>
  </si>
  <si>
    <t xml:space="preserve">                    - Local Evaluation and Feedbacking - 37,000</t>
  </si>
  <si>
    <t xml:space="preserve">                    - CNC Outreach Program - 66,600</t>
  </si>
  <si>
    <t xml:space="preserve">                    - CNC Periodic Meeting - 12,000</t>
  </si>
  <si>
    <t xml:space="preserve">                    - Honorarium - 25 CNC Members @ 1,500/qtr - 
                    150,000.00</t>
  </si>
  <si>
    <t xml:space="preserve">                    - BNS Handog Pasasalamat @ 5,000 - 50,000</t>
  </si>
  <si>
    <t xml:space="preserve">                    - Job Order: </t>
  </si>
  <si>
    <t xml:space="preserve">                       2 Nutrition Officer @ 641/day - 461,520</t>
  </si>
  <si>
    <t xml:space="preserve">                       1 Admin. Aide III (Clerk) @ 415/day - 149,400.00</t>
  </si>
  <si>
    <t>Office: OFFICE OF THE CITY POPULATION CONTROL OFFICER (7621)</t>
  </si>
  <si>
    <t xml:space="preserve">                    Pre-Marriage Orientation and Counseling Management 
                    and Implementers Training and Refresher Course - 
                    60,300</t>
  </si>
  <si>
    <t xml:space="preserve">                    Leadership Training for Information and Service Delivery
                    Network for Adolescent and Youth - 46,200</t>
  </si>
  <si>
    <t xml:space="preserve">                    Roll Out sa Kalalakihang Tapat sa Responsibilidad at 
                    Obligasyon sa Pamilya (KATROPA) and Men Responsible 
                    for Gender and Development (MR. GAD) - 185,000</t>
  </si>
  <si>
    <t xml:space="preserve">                    School-Based Orientation on Adolescent Health and 
                    Development and Reproductive Health - 295,000</t>
  </si>
  <si>
    <t xml:space="preserve">                    Parent and Teachers Orientation on Adolescent Health
                    Development and Comprehensive Sexual Education - 
                    147,500</t>
  </si>
  <si>
    <t xml:space="preserve">                    Roll-Out Training on Peer Educators  - 185,000</t>
  </si>
  <si>
    <t xml:space="preserve">                    Other Trainings - 100,000</t>
  </si>
  <si>
    <t xml:space="preserve">                    BSPO Incentive (150 pax x 6,000/mo. x 12 months) - 
                    10,800,000</t>
  </si>
  <si>
    <t xml:space="preserve">                    Handog Pasasalamat (15 pax x 5,000) - 75,000</t>
  </si>
  <si>
    <t xml:space="preserve">                    PMOC Team Quarterly Meeting - 105,600</t>
  </si>
  <si>
    <t xml:space="preserve">                    CPD/RDC Partnership Activities - 77,700</t>
  </si>
  <si>
    <t xml:space="preserve">                    CIT &amp; POPDEV Council Quarterly Meeting - 92,400</t>
  </si>
  <si>
    <t xml:space="preserve">                    Midyear Performance and Implementation Review - 22,500</t>
  </si>
  <si>
    <t xml:space="preserve">                    Operational Support for PMOC Speakers and Facilitators - 
                    113,280</t>
  </si>
  <si>
    <t xml:space="preserve">                    BSPO Performance Evaluation Partnership Meeting - 217,800</t>
  </si>
  <si>
    <t xml:space="preserve">                    CPD, PPDC, and PopDev Council Quarterly Meeting - 92,400</t>
  </si>
  <si>
    <t xml:space="preserve">                    2 Units Desktop Computer - 120,000</t>
  </si>
  <si>
    <t xml:space="preserve">                    1 Unit Printer - 87,750</t>
  </si>
  <si>
    <t>Department: OFFICE OF THE CITY SOCIAL WELFARE AND DEVELOPMENT OFFICER (7611)</t>
  </si>
  <si>
    <t xml:space="preserve">                      3 Desktop Computer 4 GB RAM - 138,000.00</t>
  </si>
  <si>
    <r>
      <t xml:space="preserve">                      </t>
    </r>
    <r>
      <rPr>
        <sz val="12"/>
        <color theme="1"/>
        <rFont val="Calibri"/>
        <family val="2"/>
      </rPr>
      <t>6 Printer (3in1) - 90,000.00</t>
    </r>
  </si>
  <si>
    <r>
      <rPr>
        <b/>
        <sz val="12"/>
        <color theme="1"/>
        <rFont val="Calibri"/>
        <family val="2"/>
      </rPr>
      <t xml:space="preserve">                       </t>
    </r>
    <r>
      <rPr>
        <sz val="12"/>
        <color theme="1"/>
        <rFont val="Calibri"/>
        <family val="2"/>
      </rPr>
      <t>Capability Building of Regular Personnel</t>
    </r>
  </si>
  <si>
    <t>P/P/A 1. AFTER CARE PROGRAM</t>
  </si>
  <si>
    <r>
      <rPr>
        <b/>
        <sz val="12"/>
        <color theme="1"/>
        <rFont val="Calibri"/>
        <family val="2"/>
      </rPr>
      <t xml:space="preserve">                        </t>
    </r>
    <r>
      <rPr>
        <sz val="12"/>
        <color theme="1"/>
        <rFont val="Calibri"/>
        <family val="2"/>
      </rPr>
      <t xml:space="preserve">Job Order: </t>
    </r>
  </si>
  <si>
    <t xml:space="preserve">                        1 Social Welfare Asst.(Registered Social Worker) @ 558/day</t>
  </si>
  <si>
    <t>P/P/A 2. SUPPORT TO RED CROSS FOR PROCESSING FEE OF BLOOD UNITS (7611-29)</t>
  </si>
  <si>
    <t>P/P/A 3. AID TO INDIVIDUALS IN CRISIS SITUATION (7611-1)</t>
  </si>
  <si>
    <t xml:space="preserve">                      1 Desktop Computer</t>
  </si>
  <si>
    <t xml:space="preserve">                      AICS - 46,000,000.00</t>
  </si>
  <si>
    <t xml:space="preserve">                      ERRPT/VAWC - 100,000.00</t>
  </si>
  <si>
    <t xml:space="preserve">                      CAR/CICL Minors - 900,000.00</t>
  </si>
  <si>
    <t xml:space="preserve">                        2 Social Welfare Asst. @ 558/day - 401,760.00</t>
  </si>
  <si>
    <t xml:space="preserve">                        1 Admin. Aide II @ 392/day - 141,120.00</t>
  </si>
  <si>
    <t>P/P/A 4. ESTABLISHMENT OF RECOVERY, REHABILITATION AND REINTEGRATION PROGRAM FOR TRAFFICKED</t>
  </si>
  <si>
    <t xml:space="preserve"> PERSONS, VAWC SURVIVORS AND CASES (RRRPTP) (7611-33)</t>
  </si>
  <si>
    <t xml:space="preserve">                       Snacks (KALIPI) Orientation and Organization - 100,000.00</t>
  </si>
  <si>
    <t xml:space="preserve">                       1 Admin. Aide I @ 369/day - 132,840.00</t>
  </si>
  <si>
    <t>P/P/A 5. COMPREHENSIVE LOCAL INTEGRATION PROGRAM FOR REBEL RETURNEES (CLIP) (7611-9)</t>
  </si>
  <si>
    <t>P/P/A 6. FAMILY STRENGTHENING PROGRAM (7611-34)</t>
  </si>
  <si>
    <t xml:space="preserve">                        Family Week Celebration - 75,000.00</t>
  </si>
  <si>
    <t xml:space="preserve">                        Search for Model Family (5,000 x 6 cluster) - 30,000.00</t>
  </si>
  <si>
    <t xml:space="preserve">                        Plaque for Model Bgy. (2,500 x 6 bgys.) - 15,000.00</t>
  </si>
  <si>
    <t xml:space="preserve">                        Pre-Marriage Counseling Snacks (75 x 400) - 30,000.00</t>
  </si>
  <si>
    <t>P/P/A 7. SUSTAINABLE LIVELIHOOD PROGRAM (SLP) (7611-4)</t>
  </si>
  <si>
    <t xml:space="preserve">                       1 Social Welfare Asst. @ 558/day - 200,880.00</t>
  </si>
  <si>
    <t xml:space="preserve">                       2 Admin. Aide II @ 392/day - 282,240.00</t>
  </si>
  <si>
    <t>P/P/A 8. SERVICES FOR SOLO PARENT (7611-8)</t>
  </si>
  <si>
    <t xml:space="preserve">                    Cash Subsidy per Sec. 15 (a) of RA 11861</t>
  </si>
  <si>
    <t xml:space="preserve">                    Meals and Snacks (Solo Parent Congress) - 244,200.00</t>
  </si>
  <si>
    <t xml:space="preserve">                    Meals and Snacks (Quarterly Meeting of Solo Parents Fed.)</t>
  </si>
  <si>
    <t xml:space="preserve">                                                                                             - 111,000.00</t>
  </si>
  <si>
    <t xml:space="preserve">                    Incentives of Solo Parents Presidents @ 1,000 x 66 bgys.</t>
  </si>
  <si>
    <t xml:space="preserve">                                                                                             - 792,000.00</t>
  </si>
  <si>
    <t>P/P/A 9. PUBLIC WELFARE ASSISTANCE (7611-14)</t>
  </si>
  <si>
    <t xml:space="preserve">                       1 Admin. Aide III @ 415/day - 149,400.00</t>
  </si>
  <si>
    <t xml:space="preserve">                       6 Admin. Aide II @ 392/day - 846,720.00</t>
  </si>
  <si>
    <t xml:space="preserve">                       14 Admin. Aide I @ 369/day - 1,859,760.00</t>
  </si>
  <si>
    <t>P/P/A 10. OPERATIONAL SUPPORT TO THE CITY COMMITTEE ON ANTI-TRAFFICKING/VIOLENCE AGAINST</t>
  </si>
  <si>
    <t>WOMEN AND THEIR CHILDREN (CCAT-VAWC) (7611-36)</t>
  </si>
  <si>
    <t xml:space="preserve">         1.1 Maintenance &amp; Other Operating Expenditures</t>
  </si>
  <si>
    <t xml:space="preserve">                        Incentive/Honorarium (1,500 x 5 x 16) - 120,000.00</t>
  </si>
  <si>
    <t xml:space="preserve">                        Meals &amp; Snacks:</t>
  </si>
  <si>
    <t xml:space="preserve">                                   Council Meeting - 53,650.00</t>
  </si>
  <si>
    <t xml:space="preserve">                                   Awarding Ceremony - 37,000.00</t>
  </si>
  <si>
    <t xml:space="preserve">                        Functionality Support for Top 10 Bgy. VAW/C Desk</t>
  </si>
  <si>
    <t xml:space="preserve">                        @ 5,000.00 - 50,000.00</t>
  </si>
  <si>
    <t xml:space="preserve">                        VAW/C Desk officers/Focal @ 50,000 for every Bgy. VAW/C</t>
  </si>
  <si>
    <t xml:space="preserve">                                             - 500,000.00</t>
  </si>
  <si>
    <t>P/P/A 11. OPERATIONAL SUPPORT FOR 4PS AND SLP PROGRAM (INCLUDING EXITED BENEFICIARIES) (7611-3)</t>
  </si>
  <si>
    <t xml:space="preserve">                 Training Expenses (Exited Beneficiaries)</t>
  </si>
  <si>
    <t xml:space="preserve">                         Frames for Certificates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</si>
  <si>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Donation (200 Exited Beneficiaries)</t>
    </r>
  </si>
  <si>
    <t xml:space="preserve">                        Meals and Snacks for:</t>
  </si>
  <si>
    <t xml:space="preserve">                               Quarterly CIAC Meeting - 15,000.00</t>
  </si>
  <si>
    <t xml:space="preserve">                               CAT-PB Meeting - 28,200.00</t>
  </si>
  <si>
    <t xml:space="preserve">                               CSO quarterly meeting - 15,000.00</t>
  </si>
  <si>
    <t xml:space="preserve">                               Pugay Tagumpay Ceremony - 15,000.00</t>
  </si>
  <si>
    <t xml:space="preserve">                               Capability Building of 4Ps &amp; SLP Staff - 11,840.00</t>
  </si>
  <si>
    <t xml:space="preserve">                               Parents Leaders Annual Meeting lunch meal @ 220/pax</t>
  </si>
  <si>
    <t xml:space="preserve">                                                                                                 - 44,000.00</t>
  </si>
  <si>
    <t xml:space="preserve">                        Cash Prizes for Search for Exemplary Child - 57,000.00</t>
  </si>
  <si>
    <t xml:space="preserve">                        Pugay Tagumpay Ceremony - 10,750.00</t>
  </si>
  <si>
    <t xml:space="preserve">                        Food Packs (love gift) - 100,000.00</t>
  </si>
  <si>
    <t>P/P/A 12. GAD WOMEN SECTOR PROGRAM (7611-17)</t>
  </si>
  <si>
    <r>
      <rPr>
        <b/>
        <sz val="12"/>
        <color theme="1"/>
        <rFont val="Calibri"/>
        <family val="2"/>
      </rPr>
      <t xml:space="preserve">                      </t>
    </r>
    <r>
      <rPr>
        <sz val="12"/>
        <color theme="1"/>
        <rFont val="Calibri"/>
        <family val="2"/>
      </rPr>
      <t>Job Order:</t>
    </r>
  </si>
  <si>
    <t xml:space="preserve">                      1 Social Welfare Asst. @ 558/day - 200,880.00</t>
  </si>
  <si>
    <t xml:space="preserve">                      2 Admin. Aide III @ 415/day - 298,800.00</t>
  </si>
  <si>
    <t xml:space="preserve">                      Women's Month Celebration - 2,000,000.00</t>
  </si>
  <si>
    <t>P/P/A 13. PUERTO PRINCESA HEMODIALYSIS ASSISTANCE PROGRAM (7611-20)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</si>
  <si>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Other Maintenance and Operating Expenses</t>
    </r>
  </si>
  <si>
    <t>P/P/A 14. DISASTER PREPAREDNESS CAMP COORDINATION &amp; MANAGEMENT (CDRRMF) (9991-5)</t>
  </si>
  <si>
    <t xml:space="preserve">                     Non-food Items Stockpile - 5,000,000</t>
  </si>
  <si>
    <t xml:space="preserve">                     Temporary Shelter Supplies - 2,000,000</t>
  </si>
  <si>
    <t xml:space="preserve">                     Operations of Community Kitchen</t>
  </si>
  <si>
    <t>P/P/A 15. DISASTER RESPONSE AND EARLY REHABILITATION AND RECOVERY (CDRRMF) (9991-6)</t>
  </si>
  <si>
    <t>PROGRAMS, PROJECTS &amp; ACTIVITIES</t>
  </si>
  <si>
    <t>FOR THE LOCAL COUNCIL FOR THE</t>
  </si>
  <si>
    <t>PROTECTION OF CHILDREN</t>
  </si>
  <si>
    <t>(LCPC)</t>
  </si>
  <si>
    <t>P/P/A 1. CITY DAY CARE SERVICES PROGRAM (7611-19)</t>
  </si>
  <si>
    <t xml:space="preserve">                        Job Order:</t>
  </si>
  <si>
    <t xml:space="preserve">                        4 Admin Aide III @ 415/day - 597,600.00</t>
  </si>
  <si>
    <t xml:space="preserve">                        1 Driver @ 415/day - 149,400.00</t>
  </si>
  <si>
    <t xml:space="preserve">                        175 Day Care Worker @ 494/day - 31,122,000.00</t>
  </si>
  <si>
    <t xml:space="preserve">                        Universal Children's Month Celebration - 400,000.00</t>
  </si>
  <si>
    <t xml:space="preserve">                        Semestral Day Care Workers Meetings - 60,000.00</t>
  </si>
  <si>
    <t xml:space="preserve">                        WIND in Day Care Centers (Ord. No. 704) - 400,000.00</t>
  </si>
  <si>
    <t xml:space="preserve">                        Family Week Celebration - 49,875.00</t>
  </si>
  <si>
    <t xml:space="preserve">                        Orientation to Bgy. Officials, DCW, Day care parents - 49,875</t>
  </si>
  <si>
    <t xml:space="preserve">                        Day Care Workers Week Celebration - 200,000.00</t>
  </si>
  <si>
    <t xml:space="preserve">                        Recognition Rites - 567,755.00</t>
  </si>
  <si>
    <t xml:space="preserve">                 10 sets Outdoor Playground</t>
  </si>
  <si>
    <t>P/P/A 2. SUPPLEMENTARY FEEDING PROGRAM (7611-11)</t>
  </si>
  <si>
    <t>P/P/A 3. SERVICES FOR MINORS (7611-2)</t>
  </si>
  <si>
    <t xml:space="preserve">                 Professional Services</t>
  </si>
  <si>
    <t xml:space="preserve">                 Consultancy Services 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</si>
  <si>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>Job Order: 1 Social Welfare Asst. @ 558/day</t>
    </r>
  </si>
  <si>
    <t>P/P/A 4. OPERATIONAL SUPPORT TO CENTERS FOR CAR &amp; CICL (7611-21)</t>
  </si>
  <si>
    <t xml:space="preserve">                 Welfare Goods Expenses</t>
  </si>
  <si>
    <t xml:space="preserve">                       2 Portable Sound System, 180W 10" woofer with microphone</t>
  </si>
  <si>
    <t xml:space="preserve">                                                                                                              - 20,000.00</t>
  </si>
  <si>
    <t xml:space="preserve">                       1 LED Google TV 43" - 27,000.00</t>
  </si>
  <si>
    <t xml:space="preserve">                       2 Laptop 15.6" HD display, Windows 8.1 64 OS Processor</t>
  </si>
  <si>
    <t xml:space="preserve">                           1005M - 4 GB - 58,000.00</t>
  </si>
  <si>
    <t xml:space="preserve">                           16 Admin. Aide I @ 369/day - 2,125,440.00 </t>
  </si>
  <si>
    <t xml:space="preserve">                           2 Admin. Aide II @ 392/day - 282,240.00  </t>
  </si>
  <si>
    <t xml:space="preserve">                           3 Social Welfare Asst. @ 558/day - 602,640.00</t>
  </si>
  <si>
    <t xml:space="preserve">                      Meals and Snacks:</t>
  </si>
  <si>
    <t xml:space="preserve">                            Quarterly and 2 emergency meeting (Multi-Diciplinary</t>
  </si>
  <si>
    <t xml:space="preserve">                            Team - BPA-PPC) - 33,300.00</t>
  </si>
  <si>
    <t xml:space="preserve">                            Honorarium 8 MDT non-PPCG employee (3 RTC, 1 TESDA,</t>
  </si>
  <si>
    <t xml:space="preserve">                            1 BCPC, 1 Psychology, 1 DepEd, 1 Nac phil) Quarterly &amp;</t>
  </si>
  <si>
    <t xml:space="preserve">                            2 emergency meeting @ 1,500 x 8 x 6 - 72,000.00</t>
  </si>
  <si>
    <t>P/P/A 5. UNLAD KABATAAN PROGRAM (7611-7)</t>
  </si>
  <si>
    <t xml:space="preserve">                         1 Social Welfare Asst. @ 558/day - 200,880.00</t>
  </si>
  <si>
    <t xml:space="preserve">                         4 Admin. Aide I @ 369/day - 531,360.00</t>
  </si>
  <si>
    <t xml:space="preserve">                         PYAP Celebration - 244,200.00</t>
  </si>
  <si>
    <t>P/P/A 6. PEOPLE PROTECTION UNIT (I CARE YOU PROJECT) (7611-27)</t>
  </si>
  <si>
    <t xml:space="preserve">                         2 Social Welfare Asst. @ 558/day - 401,760.00</t>
  </si>
  <si>
    <t xml:space="preserve">                         6 Admin. Aide I @ 369/day - 797,040.00</t>
  </si>
  <si>
    <t>P/P/A 7. ESTABLISHMENT OF CHILD FRIENDLY BARANGAYS (7611-35)</t>
  </si>
  <si>
    <t xml:space="preserve">                       Forum for children (66 Bgys) - 375,000.00</t>
  </si>
  <si>
    <t xml:space="preserve">                       BCPC Training -  259,000.00</t>
  </si>
  <si>
    <t xml:space="preserve">                       Child's representative training 66 Bgys. - 118,400.00</t>
  </si>
  <si>
    <t xml:space="preserve">                       Incentive of BCWPC @ 6,000 x 66 Bgys. - 4,752,000.00</t>
  </si>
  <si>
    <t xml:space="preserve">                       Meals and Snacks:</t>
  </si>
  <si>
    <t xml:space="preserve">                       Quarterly meeting - 111,000.00</t>
  </si>
  <si>
    <t xml:space="preserve">                       For Awardees/Participants - 37,000.00</t>
  </si>
  <si>
    <t xml:space="preserve">                       Cash Incentive for Most Functional &amp; Child-friendly Bgy.</t>
  </si>
  <si>
    <t xml:space="preserve">                                                                      - 295,000.00</t>
  </si>
  <si>
    <t>P/P/A 8. OPERATIONAL SUPPORT FOR COUNCIL FOR THE PROTECTION OF CHILDREN (7611-38)</t>
  </si>
  <si>
    <t xml:space="preserve">                        Honorarium (1,500 x 8 x 7 regular meetings) - 84,000.00</t>
  </si>
  <si>
    <t xml:space="preserve">                        Meals and Snacks (7 meeting) - 69,930.00</t>
  </si>
  <si>
    <t>FOR THE PERSONS WITH DISABILITIES</t>
  </si>
  <si>
    <t>(PWD)</t>
  </si>
  <si>
    <t>P/P/A 1. PERSONS WITH DISABILITY AFFAIRS PROGRAM (7611-26)</t>
  </si>
  <si>
    <r>
      <t xml:space="preserve">                 </t>
    </r>
    <r>
      <rPr>
        <sz val="12"/>
        <color theme="1"/>
        <rFont val="Calibri"/>
        <family val="2"/>
      </rPr>
      <t xml:space="preserve">Semi-Expendable Machinery and Equipment Expenses </t>
    </r>
  </si>
  <si>
    <t xml:space="preserve">                                  (2 Laptop)</t>
  </si>
  <si>
    <t xml:space="preserve">                      12,000 PWD quarterly allowance - 144,000,000.00</t>
  </si>
  <si>
    <t xml:space="preserve">                      Assistive devices - 775,000.00</t>
  </si>
  <si>
    <t xml:space="preserve">                       Meals and snacks:</t>
  </si>
  <si>
    <t xml:space="preserve">                       White Cane Safety Day Celebration - 55,500.00</t>
  </si>
  <si>
    <t xml:space="preserve">                       National Disability Rights Week Celebration - 444,000.00</t>
  </si>
  <si>
    <t xml:space="preserve">                       Women with Disability Month Celebration - 55,500.00</t>
  </si>
  <si>
    <t xml:space="preserve">                       Angels Walk for Autism - 55,500.00</t>
  </si>
  <si>
    <t xml:space="preserve">                       Special Sports Activity for PWD </t>
  </si>
  <si>
    <t xml:space="preserve">                       children with Intellectual Disabilities - 111,000.00</t>
  </si>
  <si>
    <t xml:space="preserve">                       International day of PWD - 55,500.00</t>
  </si>
  <si>
    <t xml:space="preserve">                       NHE Council and PWD Fed Quarterly Meeting - 55,500.00</t>
  </si>
  <si>
    <t xml:space="preserve">                       3rd Inclusive Governance National Conference - 777,000.00</t>
  </si>
  <si>
    <t xml:space="preserve">                       Tokens for 3rd Inclusive Governance National Conference - 350,000.00</t>
  </si>
  <si>
    <t xml:space="preserve">                       Cash Incentive (65 PWD Brgy. Org. Pres.) - 520,000.00</t>
  </si>
  <si>
    <t xml:space="preserve">                       10 Admin. Aide I @ 369/day - 1,328,400.00</t>
  </si>
  <si>
    <t xml:space="preserve">                       1 Admin. Aide IV @ 440/day - 158,400.00</t>
  </si>
  <si>
    <t>P/P/A 2. TULOY ARAL WALANG SAGABAL (TAWAG) PROJECT (7611-6)</t>
  </si>
  <si>
    <t xml:space="preserve">                      Job Order: 2 Social Welfare Asst. @ 558/day - 401,760.00</t>
  </si>
  <si>
    <t xml:space="preserve">                      Children with Disability Camp - 100,000.00</t>
  </si>
  <si>
    <t>P/P/A 3. CAPABILITY BUILDING FOR STAKEHOLDERS ON BASIC AND INTERMEDIATE SIGN LANGUAGE (7611-31)</t>
  </si>
  <si>
    <t xml:space="preserve">                        Basic (100 x 3 days x 370) - 111,000.00</t>
  </si>
  <si>
    <t xml:space="preserve">                        Intermediate (50 x 3 days x 370) - 55,500.00</t>
  </si>
  <si>
    <t xml:space="preserve">                        Refresher Course - 18,500.00</t>
  </si>
  <si>
    <t>FOR THE SENIOR CITIZENS</t>
  </si>
  <si>
    <t>P/P/A 1. SENIOR CITIZEN ASSISTANCE PROGRAM/OSCA (7611-39)</t>
  </si>
  <si>
    <t xml:space="preserve">                        Food &amp; Meat Processing - 49,680.00</t>
  </si>
  <si>
    <t xml:space="preserve">                        Home Care Support Training for Carers and Caregivers - 49,680.00</t>
  </si>
  <si>
    <t xml:space="preserve">                   Quarterly allowance SC (29,000) - 348,000,000.00</t>
  </si>
  <si>
    <t xml:space="preserve">                   Assistive Device - 231,000.00</t>
  </si>
  <si>
    <t xml:space="preserve">                    Cash Incentive for 85 y/o &amp; above</t>
  </si>
  <si>
    <t xml:space="preserve">                    85-94 y/o - 1,127 SC @ 5,000.00 - 5,635,000.00</t>
  </si>
  <si>
    <t xml:space="preserve">                    95-99 y/o - 127 SC @ 10,000.00 - 1,270,000.00</t>
  </si>
  <si>
    <t xml:space="preserve">                    100 y/o &amp; above - 12 SC @ 100,000.00 - 1,200,000.00</t>
  </si>
  <si>
    <t xml:space="preserve">                    Cash Incentive for SC Presidents @ 2,000/qtr (66 Bgys) - 528,000.00</t>
  </si>
  <si>
    <t xml:space="preserve">                    Birthday Cakes for 85 y/o &amp; above (1,266 SC) @ 500 - 633,000.00</t>
  </si>
  <si>
    <t xml:space="preserve">                    Birthday/Welcome Cake for 60 y/o &amp; above (1,500 SC) @ 500 - 750,000.00</t>
  </si>
  <si>
    <t xml:space="preserve">                    Forever Young Program - 440,300.00</t>
  </si>
  <si>
    <t xml:space="preserve">                    Elderly Filipino Week Celebration - 690,750.00</t>
  </si>
  <si>
    <t xml:space="preserve">                    Job Order:</t>
  </si>
  <si>
    <t xml:space="preserve">                    1 Admin. Asst. I @ 524/day - 188,640.00</t>
  </si>
  <si>
    <t xml:space="preserve">                    10 Admin. Aide I @ 369/day - 1,328,400.00</t>
  </si>
  <si>
    <t>Department: OFFICE OF THE CITY AGRICULTURIST (8711)</t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</si>
  <si>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Regular - 306,511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</si>
  <si>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Harmful Algal Bloom Monitoring - 21,329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</si>
  <si>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City Nursery - 448,500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</si>
  <si>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Mango Pulp Weevil Control and Other Pests - 17,500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</si>
  <si>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Gintong Butil Agri Farm - 465,500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</si>
  <si>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Enhanced Agricultural Productivity - 1,857,160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</si>
  <si>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Highland Vegetable Production - 5,690,500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</si>
  <si>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Regular - 148,085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</si>
  <si>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Mango Pulp Weevil Control and Other Pests - 63,190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</si>
  <si>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City Nursery - 10,000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</si>
  <si>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Gintong Butil Agri Farm Project - 589,000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</si>
  <si>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Highland Vegetable Production Project - 120,000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</si>
  <si>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Regular - 79,920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</si>
  <si>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Gintong Butil Agri Farm Project - 120,000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</si>
  <si>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Office/Projects - 106,046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</si>
  <si>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Mango Pulp Weevil Control and Other Pests - 23,917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</si>
  <si>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City Nursery - 124,170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</si>
  <si>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Gintong Butil Agri Farm Project - 1,605,993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</si>
  <si>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Highland Vegetable Production Project - 436,120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</si>
  <si>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Harmful Algal Bloom Monitoring - 47,650</t>
    </r>
  </si>
  <si>
    <r>
      <t xml:space="preserve">                     - </t>
    </r>
    <r>
      <rPr>
        <sz val="12"/>
        <color theme="1"/>
        <rFont val="Calibri"/>
        <family val="2"/>
      </rPr>
      <t>Fish &amp; Marine Sanctuary Management &amp; Protection - 346,000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</si>
  <si>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 xml:space="preserve">Institutional Development Support for Rural-Based
</t>
    </r>
    <r>
      <rPr>
        <b/>
        <sz val="12"/>
        <color theme="1"/>
        <rFont val="Calibri"/>
        <family val="2"/>
      </rPr>
      <t xml:space="preserve">                     </t>
    </r>
    <r>
      <rPr>
        <sz val="12"/>
        <color theme="1"/>
        <rFont val="Calibri"/>
        <family val="2"/>
      </rPr>
      <t>Organizations - 148,000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</si>
  <si>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Organizational Capacity-Building for Fisherfolks - 185,000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</si>
  <si>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>Harmful Algal Bloom Monitoring (Testing) - 36,000</t>
    </r>
  </si>
  <si>
    <r>
      <rPr>
        <b/>
        <sz val="12"/>
        <color theme="1"/>
        <rFont val="Calibri"/>
        <family val="2"/>
      </rPr>
      <t xml:space="preserve">                     - </t>
    </r>
    <r>
      <rPr>
        <sz val="12"/>
        <color theme="1"/>
        <rFont val="Calibri"/>
        <family val="2"/>
      </rPr>
      <t xml:space="preserve">Oxygen Tank Hydrotest &amp; Cleaning (Fish &amp; Marine 
</t>
    </r>
    <r>
      <rPr>
        <b/>
        <sz val="12"/>
        <color theme="1"/>
        <rFont val="Calibri"/>
        <family val="2"/>
      </rPr>
      <t xml:space="preserve">                     </t>
    </r>
    <r>
      <rPr>
        <sz val="12"/>
        <color theme="1"/>
        <rFont val="Calibri"/>
        <family val="2"/>
      </rPr>
      <t>Sanctuary) - 80,000</t>
    </r>
  </si>
  <si>
    <t xml:space="preserve">                       - Harmful Algal Bloom Monitoring </t>
  </si>
  <si>
    <t xml:space="preserve">                       8 Aquacultural Tech. I @ 494/day - 1,422,720</t>
  </si>
  <si>
    <t xml:space="preserve">                       2 Admin. Aide IV @ 440/day - 316,800</t>
  </si>
  <si>
    <t xml:space="preserve">                       1 Driver @ 415/day - 149,400</t>
  </si>
  <si>
    <t xml:space="preserve">                       - Fish &amp; Marine Sanctuary Management &amp; Protection </t>
  </si>
  <si>
    <t xml:space="preserve">                       16 Watchman I (Fish Sanctuary Warden) @ 392/day - 
                       2,257,920</t>
  </si>
  <si>
    <t xml:space="preserve">                       - Mango Pulp Weevil &amp; Other Pests Control </t>
  </si>
  <si>
    <t xml:space="preserve">                       4 Pest Control Worker I @ 440/day - 633,600</t>
  </si>
  <si>
    <t xml:space="preserve">                       - Institutional Dev't Support for RBOs</t>
  </si>
  <si>
    <t xml:space="preserve">                       2 Home Mgt. Technician @ 494/day - 260,832 (exc) </t>
  </si>
  <si>
    <t xml:space="preserve">                       - Highland Vegetable Production Project </t>
  </si>
  <si>
    <t xml:space="preserve">                       4 Agricultural Tech. I @ 494/day - 711,360</t>
  </si>
  <si>
    <t xml:space="preserve">                       - Farm Dev't Service </t>
  </si>
  <si>
    <t xml:space="preserve">                       8 Light Eqpt. Operator (Tractor) @ 392/day - 1,128,960</t>
  </si>
  <si>
    <t xml:space="preserve">                       2 Light Eqpt. Operator (Driver) @ 392/day - 282,240</t>
  </si>
  <si>
    <t xml:space="preserve">                       - City Nursery </t>
  </si>
  <si>
    <t xml:space="preserve">                       1 Farm Worker II @ 440/day - 158,400</t>
  </si>
  <si>
    <t xml:space="preserve">                       17 Laborer I @ 369/day - 2,258,280</t>
  </si>
  <si>
    <t xml:space="preserve">                       - Enhanced Agri. Productivity </t>
  </si>
  <si>
    <t xml:space="preserve">                       8 Agricultural Tech. I @ 494/day - 1,422,720</t>
  </si>
  <si>
    <t xml:space="preserve">                       - Gintong Butil Agri Farm Project</t>
  </si>
  <si>
    <t xml:space="preserve">                       2 Farm Supervisor @ 558/day - 401,760</t>
  </si>
  <si>
    <t xml:space="preserve">                       2 Farm Worker II @ 440/day - 316,800</t>
  </si>
  <si>
    <t xml:space="preserve">                       80 Farm Worker I @ 392/day - 11,289,600</t>
  </si>
  <si>
    <t xml:space="preserve">                 Machinery and Equipment </t>
  </si>
  <si>
    <t xml:space="preserve">                 Technical and Scientific Equipment </t>
  </si>
  <si>
    <t xml:space="preserve">                       - Harmful Algal Bloom Monitoring</t>
  </si>
  <si>
    <t xml:space="preserve">                       1 Unit Wireless Multiwater Parameter Photometer 
                       Instrument with Chemicals/Reagent Kits</t>
  </si>
  <si>
    <t xml:space="preserve">                      - Agri. Extension </t>
  </si>
  <si>
    <t xml:space="preserve">                       2 Units Motorcycles @ 120,000 each</t>
  </si>
  <si>
    <t>P/P/A 1. OPERATIONAL SUPPORT TO PRDP (8711-1)</t>
  </si>
  <si>
    <t xml:space="preserve">                    - Presentation/Assessment and Monitoring, Permits/
                    Clearances - 111,000 </t>
  </si>
  <si>
    <t xml:space="preserve">                       2 Engineering Assistant @ 700/day - 504,000</t>
  </si>
  <si>
    <t>P/P/A 2. AGRICULTURAL TRADING CENTER (8711-6)</t>
  </si>
  <si>
    <t xml:space="preserve">                       1 Operation Manager @ 641/day - 230,760</t>
  </si>
  <si>
    <t xml:space="preserve">                       3 Security Guard @ 415/day - 448,200</t>
  </si>
  <si>
    <t>P/P/A 3. DEVELOPMENT OF MANGINGISDA AND LUZVIMINDA RURAL AGRICULTURAL CENTER (8711-11)</t>
  </si>
  <si>
    <t xml:space="preserve">                       1 Farm Supervisor @ 558/day - 200,880</t>
  </si>
  <si>
    <t xml:space="preserve">                       20 Farm Worker I @ 392/day - 2,822,400</t>
  </si>
  <si>
    <t xml:space="preserve">                       1 Agri. Technician I @ 494/day - 177,840</t>
  </si>
  <si>
    <t xml:space="preserve">                    - 1 Unit Top Down Motorcycle with Side Car</t>
  </si>
  <si>
    <t>P/P/A 4. SUSTAINABLE INCOME GENERATING PROJECT SUPPORT FOR FISHERFOLKS (8711-12)</t>
  </si>
  <si>
    <t xml:space="preserve">P/P/A 5. OPERATION/MAINTENANCE OF TILAPIA HATCHERY, SEAWEEDS NURSERY AND </t>
  </si>
  <si>
    <t xml:space="preserve">                 AQUAPONICS DEMONSTRATION PROJECT (8713-5)</t>
  </si>
  <si>
    <t xml:space="preserve">                    - Training on Tilapia Farming</t>
  </si>
  <si>
    <t xml:space="preserve">                 Maintenance and Other Operating Expenses</t>
  </si>
  <si>
    <t xml:space="preserve">                       1 Aquacultural Technician I @ 494/day - 177,840</t>
  </si>
  <si>
    <t xml:space="preserve">                       2 Laborer @ 369/day - 265,680</t>
  </si>
  <si>
    <t xml:space="preserve">                 Agricultural and Foresty Equipment </t>
  </si>
  <si>
    <t xml:space="preserve">                       1 Unit Electric Pelletizing Machine </t>
  </si>
  <si>
    <t>P/P/A 6. ORGANIC AGRICULTURE IN SUPPORT TO COMMUNITY AND URBAN GARDENING (8713-6)</t>
  </si>
  <si>
    <t xml:space="preserve">                    - Training on Organic Agriculture and Establishment of 
                    Urban Community Garden </t>
  </si>
  <si>
    <t xml:space="preserve">                       2 Agricultural Technician I @ 494/day - 355,680</t>
  </si>
  <si>
    <t xml:space="preserve">P/P/A 7. DEVELOPMENT OF COMMUNITY-BASED PRODUCTION TO MARKETING OF LOWLAND </t>
  </si>
  <si>
    <t xml:space="preserve">                 VEGETABLES THRU BARANGAY CLUSTERING AND SERVICES (8711-2)</t>
  </si>
  <si>
    <t xml:space="preserve">                       4 Agricultural Technician I @ 494/day - 711,360</t>
  </si>
  <si>
    <t>P/P/A 8. DEVELOPMENT OF RURAL AGRICULTURAL CENTER (8711-3)</t>
  </si>
  <si>
    <t xml:space="preserve">                    - Intensive Training of Trainers for Cacao and Coffee 
                    Production and Cacao and Coffee Road Mapping and 
                    Consultation Workshop </t>
  </si>
  <si>
    <t xml:space="preserve">                       15 Laborer @ 369/day - 1,992,600</t>
  </si>
  <si>
    <t xml:space="preserve">                    - 1 Unit Coffee Depulper - 95,000</t>
  </si>
  <si>
    <t xml:space="preserve">                    - 1 Unit Coffee/Cacao Roaster - 95,000</t>
  </si>
  <si>
    <t xml:space="preserve">                    - 1 Unit Motorcycle</t>
  </si>
  <si>
    <t>P/P/A 9. SOLAR-POWERED WATER SYSTEM PROJECT (8711-13)</t>
  </si>
  <si>
    <t xml:space="preserve">                    - JO: 2 Engineering Assistant @ 700/day - 504,000</t>
  </si>
  <si>
    <t xml:space="preserve">                       1 Unit Laptop for DED/POW/GIS</t>
  </si>
  <si>
    <t xml:space="preserve">                       2 Units Solar-Powered Water System with Surface Water 
                       Pump (with Complete Accessories &amp; Installation) - 
                       1,120,000</t>
  </si>
  <si>
    <t xml:space="preserve">                       3 Units Solar-Powered Water System with Submersible
                       Water Pump (with Complete Accessories, Installation &amp;
                       Drilling of Water Source) - 2,160,000</t>
  </si>
  <si>
    <t xml:space="preserve">                       1 Set Electric Solar-Powered System (5kw, Electric source  
                       for Tilapia Hatchery) - 580,000</t>
  </si>
  <si>
    <t xml:space="preserve">                       1 Unit Motorcycle</t>
  </si>
  <si>
    <t>Department: OFFICE OF THE CITY VETERINARIAN (8721)</t>
  </si>
  <si>
    <t xml:space="preserve">                    Artificial Insemination Project</t>
  </si>
  <si>
    <t xml:space="preserve">                    3 Admin. Aide II (Artificial Insemination Technician) 
                    @ 392/day - 423,360</t>
  </si>
  <si>
    <t xml:space="preserve">                    Dog Pound and Rabies Control</t>
  </si>
  <si>
    <t xml:space="preserve">                    4 Admin. Aide II (Vaccinator) @ 392/day - 564,480</t>
  </si>
  <si>
    <t xml:space="preserve">                    1 Admin. Aide I (Dog Pound) @ 369/day - 132,840</t>
  </si>
  <si>
    <t xml:space="preserve">                    1 Driver @ 415/day - 149,400</t>
  </si>
  <si>
    <t xml:space="preserve">                    Livestock Farm Management</t>
  </si>
  <si>
    <t xml:space="preserve">                    1 Farm Worker II @ 440/day - 158,400</t>
  </si>
  <si>
    <t xml:space="preserve">                    2 Laborer I @ 369/day - 265,680</t>
  </si>
  <si>
    <t xml:space="preserve">                    Other Services</t>
  </si>
  <si>
    <t xml:space="preserve">                    2 Admin. Aide II @ 392/day - 282,240</t>
  </si>
  <si>
    <t xml:space="preserve">                        1 Bgy. Vet. Coordinator</t>
  </si>
  <si>
    <t xml:space="preserve">                        1 Meat Quarantine Inspector</t>
  </si>
  <si>
    <t>P/P/A 1. EMPOWERING COMMUNITIES THROUGH LIVESTOCK PRODUCTION PROGRAM</t>
  </si>
  <si>
    <t xml:space="preserve">                     1,000 heads piglets - 5,000,000.00</t>
  </si>
  <si>
    <t xml:space="preserve">                     10,000 heads range chicken - 5,000,000.00</t>
  </si>
  <si>
    <t xml:space="preserve">                     5,000 heads layer for egg production - 5,000,000.00</t>
  </si>
  <si>
    <t>Department: OFFICE OF THE CITY ENVIRONMENT AND NATURAL RESOURCES OFFICER (8731)</t>
  </si>
  <si>
    <t xml:space="preserve">                    - Deputation of Environment and Natural Resources Officer - 
                    22,940</t>
  </si>
  <si>
    <t xml:space="preserve">                    - Capacity Building for Industrial/Commercial Sand and 
                    Gravel Permit Applicants and Operators - 25,900</t>
  </si>
  <si>
    <t xml:space="preserve">                    - Training on Biodiversity Assessment and Monitoring 
                    System (BAMS) - 74,000</t>
  </si>
  <si>
    <t xml:space="preserve">                    - Wildlife Enforcement Training/Paralegal Training - 100,000</t>
  </si>
  <si>
    <t xml:space="preserve">                    - Training on Bird Guiding - 99,900</t>
  </si>
  <si>
    <t xml:space="preserve">                    - Animal Keeper-Feeders Training - 99,900</t>
  </si>
  <si>
    <t xml:space="preserve">                    - Training on Wildlife Rescue and Response - 99,900</t>
  </si>
  <si>
    <t xml:space="preserve">                    - Bantay Pawikan: </t>
  </si>
  <si>
    <t xml:space="preserve">                         Training on Marine Turtle Conservation - 185,000</t>
  </si>
  <si>
    <t xml:space="preserve">                    - Cleopatra's Needle Critical Habitat: </t>
  </si>
  <si>
    <t xml:space="preserve">                         Training and Deputation of CNCH Forest Ranger as 
                         DENROs - 22,200</t>
  </si>
  <si>
    <t xml:space="preserve">                         Training and Deputation of CNCH Forest Ranger as 
                         WEOs - 27,750</t>
  </si>
  <si>
    <t xml:space="preserve">                         Workshop on Identification of Annual Threats and 
                         Violations Mapping, Enforcement Operation Assessment 
                         and Planning - 11,100</t>
  </si>
  <si>
    <t xml:space="preserve">                    - CPD Seminars of Professionals - 150,000</t>
  </si>
  <si>
    <t xml:space="preserve">                    - Other Trainings - 30,000</t>
  </si>
  <si>
    <t xml:space="preserve">                         Expendable - 2,197,896</t>
  </si>
  <si>
    <t xml:space="preserve">                         Bantay Pawikan Monitoring Supplies - 176,788</t>
  </si>
  <si>
    <t xml:space="preserve">                         Food/Vitamins/Feeding Tools/Health Monitoring Tools for 
                         Sea Turtle Headstarting - 200,000</t>
  </si>
  <si>
    <t xml:space="preserve">                         Operation of CMRB - 937,227</t>
  </si>
  <si>
    <t xml:space="preserve">                    IEC for Bantay Pawikan - 112,500</t>
  </si>
  <si>
    <t xml:space="preserve">                    Water Samples Analysis Services - 1,500,000</t>
  </si>
  <si>
    <t xml:space="preserve">                    Office Assessment and Planning Activity - 46,500</t>
  </si>
  <si>
    <t xml:space="preserve">                    Compliance to Environmental Regulator Fees for City ENRO 
                    and Other City Gov't. Projects Needing ECC Permit to 
                    Operate Discharge Permits - 350,000</t>
  </si>
  <si>
    <t xml:space="preserve">                    Environmental Summit - 80,000</t>
  </si>
  <si>
    <t xml:space="preserve">                    Insurance Policy per Personnel (250pax @ 1,500) - 375,000</t>
  </si>
  <si>
    <t xml:space="preserve">                    International Bird Photography Race - 2,487,230</t>
  </si>
  <si>
    <t xml:space="preserve">                    Environmental Guarantee Fund - 10,000,000</t>
  </si>
  <si>
    <t xml:space="preserve">                    JO/COS:</t>
  </si>
  <si>
    <t xml:space="preserve">                    - Establishment of Database of Various Forestry Projects </t>
  </si>
  <si>
    <t xml:space="preserve">                         1 Forester I @ 691/day - 248,760</t>
  </si>
  <si>
    <t xml:space="preserve">                         5 Community Development Assistants @ 524/day - 943,200</t>
  </si>
  <si>
    <t xml:space="preserve">                         5 Admin. Aide I (Laborers) @ 369/day - 664,200</t>
  </si>
  <si>
    <t xml:space="preserve">                    - Forest Nurseries Project</t>
  </si>
  <si>
    <t xml:space="preserve">                         17 Laborers @ 369/day - 2,258,280</t>
  </si>
  <si>
    <t xml:space="preserve">                    - Environmental Management </t>
  </si>
  <si>
    <t xml:space="preserve">                         5 Admin. Aide I @ 369/day - 664,200</t>
  </si>
  <si>
    <t xml:space="preserve">                         5 Admin. Aide VI @ 494/day - 889,200</t>
  </si>
  <si>
    <t xml:space="preserve">                    - Protection, Conservation and Sustainable Management of PPC </t>
  </si>
  <si>
    <t xml:space="preserve">                       Victoria Anepahan Mountain Range (PPC-VAMR) </t>
  </si>
  <si>
    <t xml:space="preserve">                         2 Admin. Aide I @ 369/day - 265,680</t>
  </si>
  <si>
    <t xml:space="preserve">                         3 Forest Ranger @ 440/day - 475,200</t>
  </si>
  <si>
    <t xml:space="preserve">                    - Urban Forestry Project</t>
  </si>
  <si>
    <t xml:space="preserve">                    - Implementation of Clean Air Act</t>
  </si>
  <si>
    <t xml:space="preserve">                    - Wildlife Mgt. Div. (Task Force Sagip Buhay Ilang)</t>
  </si>
  <si>
    <t xml:space="preserve">                         6 Laborers @ 369/day - 797,040</t>
  </si>
  <si>
    <t xml:space="preserve">                    - Sta. Lucia Hotspring and Nature's Park Project</t>
  </si>
  <si>
    <t xml:space="preserve">                         5 Laborers @ 369/day - 664,200</t>
  </si>
  <si>
    <t xml:space="preserve">                    - Small Scale Mining Program </t>
  </si>
  <si>
    <t xml:space="preserve">                         1 Mine Surveyor/GIS Operator @ 691/day - 248,760</t>
  </si>
  <si>
    <t xml:space="preserve">                         10 Admin. Aide III @ 415/day - 1,494,000</t>
  </si>
  <si>
    <t xml:space="preserve">                         20 Admin. Aide II @ 392/day - 2,822,400</t>
  </si>
  <si>
    <t xml:space="preserve">                         20 Admin. Aide I @ 369/day - 2,656,800</t>
  </si>
  <si>
    <t xml:space="preserve">                    - Implementation of Palawan Flora, Fauna and Watershed 
                    Reserve (PFFWR) Management Plan </t>
  </si>
  <si>
    <t xml:space="preserve">                         6 Forest Rangers @ 440/day - 950,400</t>
  </si>
  <si>
    <t xml:space="preserve">                         8 Laborers @ 369/day - 1,062,720</t>
  </si>
  <si>
    <t xml:space="preserve">                    - Beekeeping Project</t>
  </si>
  <si>
    <t xml:space="preserve">                         2 Laborers @ 369/day - 265,680</t>
  </si>
  <si>
    <t xml:space="preserve">                    - Forest Rehabilitation and Tree Improvement Project</t>
  </si>
  <si>
    <t xml:space="preserve">                         1 Admin. Aide II @ 392/day - 141,120</t>
  </si>
  <si>
    <t xml:space="preserve">                    - Protected Area Mgt. Project</t>
  </si>
  <si>
    <t xml:space="preserve">                         10 Laborers @ 369/day - 1,328,400</t>
  </si>
  <si>
    <t xml:space="preserve">                         1 Biologist @ 691/day - 248,760</t>
  </si>
  <si>
    <t xml:space="preserve">                    - Community Forestry Project</t>
  </si>
  <si>
    <t xml:space="preserve">                         1 Forester @ 691/day - 248,760</t>
  </si>
  <si>
    <t xml:space="preserve">                    - Ground Delineation, inc. Inventory of Wetland </t>
  </si>
  <si>
    <t xml:space="preserve">                         6 Admin. Aide I (Laborers) @ 369/day - 797,040</t>
  </si>
  <si>
    <t xml:space="preserve">                    - Healing Forest</t>
  </si>
  <si>
    <t xml:space="preserve">                         4 Laborers @ 369/day - 531,360</t>
  </si>
  <si>
    <t xml:space="preserve">                    - Bantay Dagat</t>
  </si>
  <si>
    <t xml:space="preserve">                         2 Section Head (Program Manager) @ 833/day - 599,760</t>
  </si>
  <si>
    <t xml:space="preserve">                         5 Admin. Aide VI (Team Leader) @ 494/day - 889,200</t>
  </si>
  <si>
    <t xml:space="preserve">                         6 Admin. Aide IV (Boat Operator) @ 440/day - 950,400</t>
  </si>
  <si>
    <t xml:space="preserve">                         1 Admin. Aide III (Driver) @ 415/day - 149,400</t>
  </si>
  <si>
    <t xml:space="preserve">                         2 Admin. Aide II (Admin/Clerk) @ 392/day - 282,240</t>
  </si>
  <si>
    <t xml:space="preserve">                         42 Watchman I @ 392/day - 5,927,040</t>
  </si>
  <si>
    <t xml:space="preserve">                    - Bantay Bakawan</t>
  </si>
  <si>
    <t xml:space="preserve">                         1 Section Head (Program Manager) @ 833/day - 299,880</t>
  </si>
  <si>
    <t xml:space="preserve">                         3 Admin. Aide VI (Team Leader) @ 494/day - 533,520</t>
  </si>
  <si>
    <t xml:space="preserve">                         2 Admin. Aide IV (Boat Operator) @ 440/day - 316,800</t>
  </si>
  <si>
    <t xml:space="preserve">                         1 Admin. Aide II (Admin/Clerk) @ 392/day - 141,120</t>
  </si>
  <si>
    <t xml:space="preserve">                         24 Watchman I @ 392/day - 3,386,880</t>
  </si>
  <si>
    <t xml:space="preserve">                    - Bantay Gubat</t>
  </si>
  <si>
    <t xml:space="preserve">                         6 Admin. Aide VI (Team Leader) @ 494/day - 1,067,040</t>
  </si>
  <si>
    <t xml:space="preserve">                         6 Admin. Aide III (Driver) @ 415/day - 896,400</t>
  </si>
  <si>
    <t xml:space="preserve">                         5 Admin. Aide II (Admin/Clerk) @ 392/day - 705,600</t>
  </si>
  <si>
    <t xml:space="preserve">                         60 Watchman I @ 392/day - 8,467,200</t>
  </si>
  <si>
    <t xml:space="preserve">                    - Bantay Pawikan (Marine Turtle Protection and 
                      Conservation Project) </t>
  </si>
  <si>
    <t xml:space="preserve">                         1 Marine Biologist @ 691/day - 248,760</t>
  </si>
  <si>
    <t xml:space="preserve">                         12 Admin. Aide I @ 369/day - 1,594,080</t>
  </si>
  <si>
    <t xml:space="preserve">                    - Caiholo Ecosystems Management Zone </t>
  </si>
  <si>
    <t xml:space="preserve">                         1 Community Development Assistant @ 524/day - 188,640</t>
  </si>
  <si>
    <t xml:space="preserve">                         4 Forest Guards @ 369/day - 531,360</t>
  </si>
  <si>
    <t xml:space="preserve">                    - Cleopatra's Needle Critical Habitat</t>
  </si>
  <si>
    <t xml:space="preserve">                         1 Critical Habitat Manager @ 833/day - 299,880</t>
  </si>
  <si>
    <t xml:space="preserve">                         3 Research Assistants @ 691/day - 746,280</t>
  </si>
  <si>
    <t xml:space="preserve">                         3 Admin. Aide III @ 415/day - 448,200</t>
  </si>
  <si>
    <t xml:space="preserve">                         10 Forest Rangers @ 440/day - 1,584,000</t>
  </si>
  <si>
    <t xml:space="preserve">                         14 Laborers @ 369/day - 1,859,760</t>
  </si>
  <si>
    <t xml:space="preserve">                    Honoraria: </t>
  </si>
  <si>
    <t xml:space="preserve">                    - Puerto Princesa Sanitary Waste Management </t>
  </si>
  <si>
    <t xml:space="preserve">                         PPSWM Board Chairman @ 1,500/meeting for 4 meetings - 
                         6,000</t>
  </si>
  <si>
    <t xml:space="preserve">                         20 PPSWM Board Members @ 1,000/meeting for 4 
                         meetings - 80,000</t>
  </si>
  <si>
    <t xml:space="preserve">                         2 Secretariat @ 1,000/meeting for 4 meetings - 8,000</t>
  </si>
  <si>
    <t xml:space="preserve">                    - Palawan Flora, Fauna and Watershed Reserve</t>
  </si>
  <si>
    <t xml:space="preserve">                         1 Chairman, MC @ 2,000/meeting for 6 meetings - 
                         12,000</t>
  </si>
  <si>
    <t xml:space="preserve">                         12 Members  and 2 Secretariat @ 1,500/meeting for 6 
                         meetings - 126,000</t>
  </si>
  <si>
    <t xml:space="preserve">                         14 TWG and 2 Secretariat @ 1,500/meeting for 12
                         meetings - 288,000</t>
  </si>
  <si>
    <t xml:space="preserve">                         1 TWG Chairman @ 2,000/meeting for 12
                         meetings - 24,000</t>
  </si>
  <si>
    <t xml:space="preserve">                         CNCH Mgt. Board Chairman @ 2,000/meeting for
                         6 meetings - 12,000</t>
  </si>
  <si>
    <t xml:space="preserve">                         16 CNCH Committee Members @ 1,500/meeting
                         for 6 meetings - 144,000</t>
  </si>
  <si>
    <t xml:space="preserve">                         2 CNCH Committee Secretariat @ 1,500/meeting
                         for 6 meetings - 18,000</t>
  </si>
  <si>
    <t xml:space="preserve">                         20 CNCH TWG Members @ 1,500/meeting for
                         12 meetings - 360,000</t>
  </si>
  <si>
    <t xml:space="preserve">                         1 CNCH Committee Chairman @ 2,000/meeting for
                         12 meetings - 24,000</t>
  </si>
  <si>
    <t xml:space="preserve">                         2 CNCH TWG Secretariat @ 1,500/meeting for
                         12 meetings - 36,000</t>
  </si>
  <si>
    <t>P/P/A 1. PUERTO PRINCESA CITY ENVIRONMENTAL PROTECTION TASK FORCE (8731-27)</t>
  </si>
  <si>
    <t xml:space="preserve">                    Incentives - 20 Volunteers @ 1,000/mo - 240,000</t>
  </si>
  <si>
    <t xml:space="preserve">                    Insurance - Member's Benefits - 200 @ 1,500/annum - 300,000</t>
  </si>
  <si>
    <t xml:space="preserve">                    Meetings of: </t>
  </si>
  <si>
    <t xml:space="preserve">                    PPC-EPTF Executive Committee - 42,180</t>
  </si>
  <si>
    <t xml:space="preserve">                    PPC-EPTF Enforcement Committee - 88,800</t>
  </si>
  <si>
    <t xml:space="preserve">                    PPC-EPTF Policy-Making Committee - 35,520</t>
  </si>
  <si>
    <t xml:space="preserve">                    PPC-EPTF Committee on Legal Matters - 31,080</t>
  </si>
  <si>
    <t xml:space="preserve">                    PPC-EPTF Information Dissemination, Education and 
                    Communication Committee - 55,500</t>
  </si>
  <si>
    <t xml:space="preserve">                    PPC-EPTF - 17,760</t>
  </si>
  <si>
    <t>P/P/A 2. LOVE AFFAIR WITH NATURE (8731-29)</t>
  </si>
  <si>
    <t xml:space="preserve">                    Tree Planting Activity - 523,250</t>
  </si>
  <si>
    <t xml:space="preserve">                    Job Order: 10 Laborers @ 369/day for 75 days - 276,750</t>
  </si>
  <si>
    <t>P/P/A 3. PISTA Y ANG KAGUEBAN (8731-30)</t>
  </si>
  <si>
    <t xml:space="preserve">                    Tree Planting Activity - 801,850</t>
  </si>
  <si>
    <t xml:space="preserve">                    Job Order: 15 Laborers @ 369/day for 90 days - 498,150</t>
  </si>
  <si>
    <t>P/P/A 1. SOLID WASTE COLLECTION AND DISPOSAL (6522)</t>
  </si>
  <si>
    <t xml:space="preserve">                         1 Special Operations Officer I @ 641/day - 230,760</t>
  </si>
  <si>
    <t xml:space="preserve">                         1 Administrative Assistant I @ 524/day - 188,640</t>
  </si>
  <si>
    <t xml:space="preserve">                         1 Admin. Aide IV (Team Leader Monitoring) @ 440/day - 
                         158,400</t>
  </si>
  <si>
    <t xml:space="preserve">                         1 Labor Foreman (Landfill Supervisor) @ 494/day - 
                         177,840</t>
  </si>
  <si>
    <t xml:space="preserve">                         6 Admin. Aide II @ 392/day - 846,720</t>
  </si>
  <si>
    <t xml:space="preserve">                         2 Mechanic I @ 440/day - 316,800</t>
  </si>
  <si>
    <t xml:space="preserve">                         1 Welder I @ 440/day - 158,400</t>
  </si>
  <si>
    <t xml:space="preserve">                         41 Light Equipment Operator I (Garbage Truck) @ 392/day - 
                         5,785,920</t>
  </si>
  <si>
    <t xml:space="preserve">                         1 Light Equipment Operator I (Helper Mechanic) @ 
                           392/day - 141,120</t>
  </si>
  <si>
    <t xml:space="preserve">                         1 Light Equipment Operator I (Electrician) @ 392/day - 
                         141,120</t>
  </si>
  <si>
    <t xml:space="preserve">                         3 Light Equipment Operator I (Heavy Eqpt. Operator) @ 
                         392/day - 423,360</t>
  </si>
  <si>
    <t xml:space="preserve">                         144 Laborer I (Refuse Collector) @ 369/day - 19,128,960</t>
  </si>
  <si>
    <t>Department: OFFICE OF THE CITY ARCHITECT (8741)</t>
  </si>
  <si>
    <t xml:space="preserve">                       3 Webcam Autofocus - 26,178.00</t>
  </si>
  <si>
    <t xml:space="preserve">                       1 Video graphics card RTX 3060 - 47,250.00</t>
  </si>
  <si>
    <t xml:space="preserve">                       1 Executive Chair - 13,500.00</t>
  </si>
  <si>
    <t xml:space="preserve">                       8 Undermetal File Cabinet - 70,200.00</t>
  </si>
  <si>
    <t xml:space="preserve">                       1 Adjustable Telescopic Mobile Cart - 33,750.00</t>
  </si>
  <si>
    <t xml:space="preserve">                        Mid Year and Year End Office Performance Evaluation</t>
  </si>
  <si>
    <t xml:space="preserve">                        and Planning - 39,000.00</t>
  </si>
  <si>
    <t xml:space="preserve">                        1 Mechanical Engineer III @ 1,508/day for 248 days</t>
  </si>
  <si>
    <t xml:space="preserve">                                                                                             - 373,984.00</t>
  </si>
  <si>
    <t xml:space="preserve">                        1 Electronics and Communication Engineer III @</t>
  </si>
  <si>
    <t xml:space="preserve">                            1,508/day for 248 days - 373,984.00 </t>
  </si>
  <si>
    <t xml:space="preserve">                        1 Structural Engineer III @ 1,508/day for 248 days</t>
  </si>
  <si>
    <t xml:space="preserve">                        5 Architect @ 1,200/day for 313 days - 1,878,000.00</t>
  </si>
  <si>
    <t xml:space="preserve">                        2 Mechanical Engineer @ 1,200/day for 313 days</t>
  </si>
  <si>
    <t xml:space="preserve">                                                                                             - 751,200.00</t>
  </si>
  <si>
    <t xml:space="preserve">                        2 Electrical Engineer @ 1,200/day for 313 days</t>
  </si>
  <si>
    <t xml:space="preserve">                        2 Civil Engineer @ 1,200/day for 313 days</t>
  </si>
  <si>
    <t xml:space="preserve">                        20 Draftsman II @ 700/day for 248 days</t>
  </si>
  <si>
    <t xml:space="preserve">                                                                                             - 3,472,000.00</t>
  </si>
  <si>
    <t xml:space="preserve">                        2 Admin. Aide II @ 392/day for 313 days - 245,392.00</t>
  </si>
  <si>
    <t xml:space="preserve">                 Info. and Communication Technology Equipment </t>
  </si>
  <si>
    <t xml:space="preserve">                    2 units Printer Automatic Duplex Print Speed up to </t>
  </si>
  <si>
    <t xml:space="preserve">                         32ppm/20ppm Fax and ADF capability Ethernet and</t>
  </si>
  <si>
    <t xml:space="preserve">                         Wi-Fi Direct Up to A3 size</t>
  </si>
  <si>
    <t>Department: OFFICE OF THE CITY ENGINEER (8751)</t>
  </si>
  <si>
    <t xml:space="preserve">                      Continuing Professional Development as per RA 10912</t>
  </si>
  <si>
    <t xml:space="preserve">                      (60 engineers) - @20,000.00/pax - 1,200,000.00</t>
  </si>
  <si>
    <t xml:space="preserve">                      Construction Quality Management and Construction</t>
  </si>
  <si>
    <t xml:space="preserve">                      Safety Workshop/Training (for regular and Job Order</t>
  </si>
  <si>
    <t xml:space="preserve">                      engineers) - + honorarium of 2 speaker - 5,000 each</t>
  </si>
  <si>
    <t xml:space="preserve">                                                                                            - 190,000.00</t>
  </si>
  <si>
    <t xml:space="preserve">                      CED Training Fund:</t>
  </si>
  <si>
    <t xml:space="preserve">                      Pollution Control Officer Training - 20,000.00</t>
  </si>
  <si>
    <t xml:space="preserve">                      Materials Quality Control Training - 60,000.00</t>
  </si>
  <si>
    <t xml:space="preserve">                      Other Trainings - 120,000.00</t>
  </si>
  <si>
    <t xml:space="preserve">                       Regular - 638,531.00</t>
  </si>
  <si>
    <t xml:space="preserve">                       Streetlight Maintenance - 5,000,000.00</t>
  </si>
  <si>
    <t xml:space="preserve">                       Pavement Markings - 4,270,535.00</t>
  </si>
  <si>
    <t xml:space="preserve">                        Streetlight Maintenance</t>
  </si>
  <si>
    <t xml:space="preserve">                        10 Laborer II (Lineman) @ 415/day - 1,494,000.00</t>
  </si>
  <si>
    <t xml:space="preserve">                        1 Driver I @ 415/day - 149,400.00</t>
  </si>
  <si>
    <t xml:space="preserve">                        Desludging Services</t>
  </si>
  <si>
    <t xml:space="preserve">                        4 Laborer I @ 369/day - 531,360.00</t>
  </si>
  <si>
    <t xml:space="preserve">                        Special Operation Task Force </t>
  </si>
  <si>
    <t xml:space="preserve">                        42 Laborer I @ 369/day - 5,579,280.00</t>
  </si>
  <si>
    <t xml:space="preserve">                        2 Driver I @ 415/day - 298,800.00 </t>
  </si>
  <si>
    <t xml:space="preserve">                        MGB &amp; PPCG Eco Tourism Park &amp; Research Center</t>
  </si>
  <si>
    <t xml:space="preserve">                        1 Laborer I @ 369/day - 132,840.00</t>
  </si>
  <si>
    <t xml:space="preserve">                        Mendoza Park Gazebo</t>
  </si>
  <si>
    <t xml:space="preserve">                        2 Audio Visual Eqpt. Oper. @ 415/day - 298,800.00</t>
  </si>
  <si>
    <t xml:space="preserve">                        Pavement Markings</t>
  </si>
  <si>
    <t xml:space="preserve">                        1 Foreman for 317 days @ 650/day - 206,050.00 </t>
  </si>
  <si>
    <t xml:space="preserve">                        2 Painter Foreman for 317 days @ 500/day - 317,000.00</t>
  </si>
  <si>
    <t xml:space="preserve">                        7 Laborer II for 317 days @ 415/day - 920,885.00 </t>
  </si>
  <si>
    <t xml:space="preserve">                        Annual Manpower for Implementation of Asphalt </t>
  </si>
  <si>
    <t xml:space="preserve">                        Overlay Projects</t>
  </si>
  <si>
    <t xml:space="preserve">                        1 Foreman @ 650/day - 234,000.00</t>
  </si>
  <si>
    <t xml:space="preserve">                        12 Laborer II @ 415/day - 1,792,800.00</t>
  </si>
  <si>
    <t xml:space="preserve">                        3 Asphalt Paver Operator @ 700/day - 756,000.00 </t>
  </si>
  <si>
    <t xml:space="preserve">                        Annual Manpower for Implementation of</t>
  </si>
  <si>
    <t xml:space="preserve">                        By Administration Projects</t>
  </si>
  <si>
    <t xml:space="preserve">                        5 Foreman @ 850/day - 1,530,000.00 </t>
  </si>
  <si>
    <t xml:space="preserve">                        10 Carpenter Foreman/Mason Foreman/Welder 
                             Foreman @ 700/day -2,520,000.00</t>
  </si>
  <si>
    <t xml:space="preserve">                        11 Mason I / Welder I @ 561/day - 2,221,560.00 </t>
  </si>
  <si>
    <t xml:space="preserve">                        2 Concrete Saw Operator @ 500/day - 360,000.00</t>
  </si>
  <si>
    <t xml:space="preserve">                        30 Laborer II @ 415/day - 4,482,000.00</t>
  </si>
  <si>
    <t xml:space="preserve">                        2 Driver I @ 415/day - 298,800.00</t>
  </si>
  <si>
    <t xml:space="preserve">                        Annual Manpower for Monitoring &amp; Supervision in</t>
  </si>
  <si>
    <t xml:space="preserve">                         the Implementation of By Contract Projects</t>
  </si>
  <si>
    <t xml:space="preserve">                        35 Engineers/Architects @ 1,200/day - 15,120,000.00 </t>
  </si>
  <si>
    <t xml:space="preserve">                        10 Site inspector @ 1,000/day - 3,600,000.00</t>
  </si>
  <si>
    <t xml:space="preserve">                        8 Admin. Aide II @ 392/day - 1,128,960.00</t>
  </si>
  <si>
    <t xml:space="preserve">                        4 Driver I @ 415/day - 597,600.00</t>
  </si>
  <si>
    <t xml:space="preserve">                        Infra Requirements</t>
  </si>
  <si>
    <t xml:space="preserve">                        Sampling and Water Analysis  for the following</t>
  </si>
  <si>
    <t xml:space="preserve">                        City Government Facilities: (quarterly) </t>
  </si>
  <si>
    <t xml:space="preserve">                               a)   Honda Bay ( 4 sets) 			 102,000.00 </t>
  </si>
  <si>
    <t xml:space="preserve">                               b)   Puerto Princesa City (4 sets) 			 128,000.00 </t>
  </si>
  <si>
    <t xml:space="preserve">                               c)   Kamuning  Public Market 			 68,560.00 </t>
  </si>
  <si>
    <t xml:space="preserve">                               d)   Irawan Public Market 			 68,560.00</t>
  </si>
  <si>
    <t xml:space="preserve">                               e)   Salvacion Public Market 			 68,560.00 </t>
  </si>
  <si>
    <t xml:space="preserve">                               f)  City Slaughterhouse, Bgy. Tagburos 			 66,150.00</t>
  </si>
  <si>
    <t xml:space="preserve">                        Mid-year and Year-End Assessment - 293,000.00</t>
  </si>
  <si>
    <t xml:space="preserve">                  Technical &amp; Scientific Equipment</t>
  </si>
  <si>
    <t xml:space="preserve">                   4 unit GPS MAP67i (Altimeter) (2 maint., 1 const., 1 data 
                       gathering) - @ 57,000.00 each</t>
  </si>
  <si>
    <t xml:space="preserve">                  2 unit Walk Behind Roller (double drum-diesel) 
                      (for asphalting, const.) @ 500,000 each - 1,000,000.00</t>
  </si>
  <si>
    <t xml:space="preserve">                  2 unit Plate Compactor 400-500 gas engine, 5HP       
                       @ 52,500.00 - 105,000.00</t>
  </si>
  <si>
    <t xml:space="preserve">                  2 unit Towerlight with Generator Set 8000w 
                       (for asphalting, const.)  @ 607,500.00 - 1,215,000.00</t>
  </si>
  <si>
    <t xml:space="preserve">                  1 set Electrical Testing/Measuring Devices 
                       (electrical) - 500,000.00</t>
  </si>
  <si>
    <t xml:space="preserve">                  1 unit Stake Truck w/ Boom (electrical) - 2,500,000.00</t>
  </si>
  <si>
    <t xml:space="preserve">                 1 unit MPV FB Body w/ Dual AC 2023 model - survey</t>
  </si>
  <si>
    <t xml:space="preserve">                  1 unit Container Van 10 footer (asphalting storage)</t>
  </si>
  <si>
    <t>P/P/A 1. MATERIALS AND QUALITY CONTROL (8751-1)</t>
  </si>
  <si>
    <t xml:space="preserve">                      1 Civil Engineer @ 1,200/day - 432,000.00</t>
  </si>
  <si>
    <t xml:space="preserve">                      3 Laboratory Aide @ 392/day - 423,360.00</t>
  </si>
  <si>
    <t xml:space="preserve">                      3 Admin Aide II @ 392/day - 423,360.00</t>
  </si>
  <si>
    <t xml:space="preserve">                      1 Driver I @ 415/day - 149,400.00</t>
  </si>
  <si>
    <t xml:space="preserve">               Machinery and Equipment</t>
  </si>
  <si>
    <t xml:space="preserve">               Technical &amp; Scientific Equipment</t>
  </si>
  <si>
    <t xml:space="preserve">               1 unit Soil Density Gauge SDG 200</t>
  </si>
  <si>
    <t>P/P/A 2. MAINTENANCE OF CITY AND BARANGAY ROADS (8753-1)</t>
  </si>
  <si>
    <t xml:space="preserve">                       - Fabrication of RCPC, CHB - 4,364,935.00 </t>
  </si>
  <si>
    <t xml:space="preserve">                       - Spcl Hardware and Construction Materials - 3,432,108.00</t>
  </si>
  <si>
    <t xml:space="preserve">                       - Road Side Clearing of North West City Roads - 82,366.00</t>
  </si>
  <si>
    <t xml:space="preserve">                       - Repair of PRDP Projects Materials - 1,400,720.00</t>
  </si>
  <si>
    <t xml:space="preserve">                    Other City and Bgy. Roads Maintenance</t>
  </si>
  <si>
    <t xml:space="preserve">                        32 Laborer I @ 369/day - 4,250,880.00</t>
  </si>
  <si>
    <t xml:space="preserve">                    Roadside Clearing of North West City Roads</t>
  </si>
  <si>
    <t xml:space="preserve">                        10 Laborer I @ 369/day - 1,328,400.00</t>
  </si>
  <si>
    <t xml:space="preserve">                    PRDP Maintenance Operating Expenses (Labor)</t>
  </si>
  <si>
    <t xml:space="preserve">                        Bukang Liwayway to Makandring FMR</t>
  </si>
  <si>
    <t xml:space="preserve">                        6 Laborer  I  for 46 days @ 369/day - 101,844.00</t>
  </si>
  <si>
    <t xml:space="preserve">                        1 Mason I for 46 days @ 415/day - 19,090.00</t>
  </si>
  <si>
    <t xml:space="preserve">                        Bual-bualan FMR </t>
  </si>
  <si>
    <t xml:space="preserve">                        6 Laborer I for 40 days  @ 369/day - 88,560.00</t>
  </si>
  <si>
    <t xml:space="preserve">                        1 Mason I for 40 days @ 415/day - 16,600.00</t>
  </si>
  <si>
    <t xml:space="preserve">                        Maruyugon to Buenavista FMR</t>
  </si>
  <si>
    <t xml:space="preserve">                        6 Laborer I for 33 days @ 369/day - 73,062.00</t>
  </si>
  <si>
    <t xml:space="preserve">                        1 Mason I for 30 days @ 415/day- 12,450.00</t>
  </si>
  <si>
    <t xml:space="preserve">                        Mango Processing Center, Brgy. Inagawan-Sub </t>
  </si>
  <si>
    <t xml:space="preserve">                        6 Laborer I for 27 days @ 369/day - 59,778.00</t>
  </si>
  <si>
    <t xml:space="preserve">                        1 Mason I for 26 days @ 415/day - 10,790.00</t>
  </si>
  <si>
    <t>P/P/A 2. SMALL INFRASTRUCTURE PROJECTS (8752-5)</t>
  </si>
  <si>
    <t xml:space="preserve">                    J.O. - 1 Admin. Aide II @ 392/day -141,120.00</t>
  </si>
  <si>
    <t xml:space="preserve">                              4 Carpenter @415/day - 597,600.00</t>
  </si>
  <si>
    <t xml:space="preserve">                              4 Painter @415/day - 597,600.00</t>
  </si>
  <si>
    <t xml:space="preserve">                              6 Mason @415/day - 896,400.00</t>
  </si>
  <si>
    <t xml:space="preserve">                              3 Welder @440/day - 475,200.00</t>
  </si>
  <si>
    <t xml:space="preserve">                              3 Electrician @440/day - 475,200.00</t>
  </si>
  <si>
    <t xml:space="preserve">                              1 Driver I @415/day - 149,400.00</t>
  </si>
  <si>
    <t xml:space="preserve">ALBERTO P. JIMENEZ, JR. </t>
  </si>
  <si>
    <t>City Engineer</t>
  </si>
  <si>
    <t>P/P/A 3. OPERATION OF ASPHALT AND CONCRETE BATCHING PLANT (8751-4)</t>
  </si>
  <si>
    <t xml:space="preserve">                      3 Plant Supervisor @ 563/day - 608,040.00 </t>
  </si>
  <si>
    <t xml:space="preserve">                      3 Safety Officer I @ 433/day - 467,640.00 </t>
  </si>
  <si>
    <t xml:space="preserve">                      6 Plant Operators @ 433/day- 935,280.00 </t>
  </si>
  <si>
    <t xml:space="preserve">                      6 Heavy Eqpt. Optr. I @ 433/day- 935,280.00 </t>
  </si>
  <si>
    <t xml:space="preserve">                      1 Plumber I @ 433/day - 155,880.00 </t>
  </si>
  <si>
    <t xml:space="preserve">                      1 Mechanic @ 433/day - 155,880.00 </t>
  </si>
  <si>
    <t xml:space="preserve">                      1 Electrician I @ 433/day - 155,880.00 </t>
  </si>
  <si>
    <t xml:space="preserve">                      1 Welder I @ 433/day - 155,880.00 </t>
  </si>
  <si>
    <t xml:space="preserve">                      12 Laborer I @ 369/day - 1,594,080.00</t>
  </si>
  <si>
    <t xml:space="preserve">                      3 Checker @ 369/day - 398,520.00</t>
  </si>
  <si>
    <t>P/P/A 4. OPERATION OF PUERTO PRINCESA CITY CEMETERY AT BGY. STA. LOURDES (8841)</t>
  </si>
  <si>
    <r>
      <rPr>
        <b/>
        <sz val="12"/>
        <color theme="1"/>
        <rFont val="Calibri"/>
        <family val="2"/>
      </rPr>
      <t xml:space="preserve">                 </t>
    </r>
    <r>
      <rPr>
        <sz val="12"/>
        <color theme="1"/>
        <rFont val="Calibri"/>
        <family val="2"/>
      </rPr>
      <t xml:space="preserve">Repairs and Maintenance – Land Improvements  </t>
    </r>
  </si>
  <si>
    <t xml:space="preserve">                      Concrete Covering of Remaining 4,332 Multi-Level Niches</t>
  </si>
  <si>
    <t xml:space="preserve">                                                                                                      - 3,135,628.00</t>
  </si>
  <si>
    <t xml:space="preserve">                      Painting and Waterproofing of Existing Multi-Level Nitches </t>
  </si>
  <si>
    <t xml:space="preserve">                      for Adult (2,892 units) and for Children (408 units)</t>
  </si>
  <si>
    <t xml:space="preserve">                                                                                                      - 2,605,403.00 </t>
  </si>
  <si>
    <t xml:space="preserve">                      Fabrication of Riser for Multi-Level Nitches - 125,561.00</t>
  </si>
  <si>
    <t xml:space="preserve">                       Painting and Waterproofing of Existing Multi-Level Nitches</t>
  </si>
  <si>
    <t xml:space="preserve">                       for Adult (2,892 units) and for Children (408 units)</t>
  </si>
  <si>
    <t xml:space="preserve">                           Labor:</t>
  </si>
  <si>
    <t xml:space="preserve">                           1 Foreman for 120 days @ 494/day - 59,280.00</t>
  </si>
  <si>
    <t xml:space="preserve">                           2 Painter/Carpenter Foreman for 120 days @ 415/day </t>
  </si>
  <si>
    <t xml:space="preserve">                           7 Laborer II for 123 days @ 415/day - 357,315.00  </t>
  </si>
  <si>
    <t xml:space="preserve">                           1 Admin. Aide II @ 392/day - 141,120.00 </t>
  </si>
  <si>
    <t xml:space="preserve">                           2 Grasscutter Operator @ 392/day - 282,240.00</t>
  </si>
  <si>
    <t xml:space="preserve">                           4 Admin Aide I (Utility worker) @ 369/day - 531,360.00</t>
  </si>
  <si>
    <t xml:space="preserve">                           3 Admin. Aide II (Retrieval Personnel) @ 392/day</t>
  </si>
  <si>
    <t xml:space="preserve">                           1 Mason I @ 415/day - 149,400.00 </t>
  </si>
  <si>
    <t xml:space="preserve">                           1 Driver I @ 415/day - 149,400.00</t>
  </si>
  <si>
    <t xml:space="preserve">P/P/A 5. REPAINTING OF INNER AND OUTER FENCE OF PQMI PIT LAKE, MGB, </t>
  </si>
  <si>
    <t xml:space="preserve">                 PPCG ECO-TOURISM PARK &amp; RESEARCH (8751-5)</t>
  </si>
  <si>
    <t xml:space="preserve">                      1 Foreman for 121 days @ 650/day - 78,650.00</t>
  </si>
  <si>
    <t xml:space="preserve">                      2 Painter/Carpenter for 121 days @ 500/day - 121,000.00</t>
  </si>
  <si>
    <t xml:space="preserve">                      4 Laborer II for 122 days @ 415/day - 202,520.00</t>
  </si>
  <si>
    <t>Total Maintenance and Other Operating Expenses (200)</t>
  </si>
  <si>
    <t>P/P/A 6. REPAIR OF GAZEEBO AND COMFORT ROOM @ PQMI ECO-TOURISM PARK (8753-2)</t>
  </si>
  <si>
    <t>1.0 Current Operating Expenditures</t>
  </si>
  <si>
    <t xml:space="preserve">                      1 Foreman for 60 days @ 650/day - 39,000.00</t>
  </si>
  <si>
    <t xml:space="preserve">                      2 Painter for 60 days @ 500/day - 60,000.00</t>
  </si>
  <si>
    <t xml:space="preserve">                      1 Carpenter for 60 days @ 500/day - 30,000.00</t>
  </si>
  <si>
    <t xml:space="preserve">                      6 Laborer II for 61 days @ 415/day - 151,890.00</t>
  </si>
  <si>
    <t>P/P/A 7. DREDGING AND RECLAMATION OF PUERTO PRINCESA BAYS (8751-6)</t>
  </si>
  <si>
    <t xml:space="preserve">                      11 Heavy Equipment Operator @ 440/day for 312 days  - 
                      1,510,080</t>
  </si>
  <si>
    <t xml:space="preserve">                      7 Driver (Truck Driver) @ 415/day for 312 days - 906,360</t>
  </si>
  <si>
    <t xml:space="preserve">                      5 Laborer @ 369/day for 312 days - 575,640 </t>
  </si>
  <si>
    <t xml:space="preserve">                      1 Administrative Aide III @ 415/day for 312 days - 129,480</t>
  </si>
  <si>
    <t>P/P/A 8. OPENING/REHABILITATION OF RURAL BARANGAY ROADS (8751-7)</t>
  </si>
  <si>
    <t xml:space="preserve">P/P/A 10. OTHER DEVELOPMENT PROJECTS </t>
  </si>
  <si>
    <t xml:space="preserve">                - Landscaping of City Cemetery at Bgy. Sta. Lourdes</t>
  </si>
  <si>
    <t xml:space="preserve">                - Site Development of Salvacion Public Market (Road, Parking,</t>
  </si>
  <si>
    <t xml:space="preserve">                  Sidewalk and Drainage) Phase II, Barangay Salvacion</t>
  </si>
  <si>
    <t xml:space="preserve">                - Completion of San Jose Market By-Pass Road (Sidewalk and</t>
  </si>
  <si>
    <t xml:space="preserve">                  Drainage System), Barangay San Jose</t>
  </si>
  <si>
    <t xml:space="preserve">                - Concreting of Road Network at Engineering and Architecture</t>
  </si>
  <si>
    <t xml:space="preserve">                  Building Phase II, Barangay Sta Monica</t>
  </si>
  <si>
    <t xml:space="preserve">                - Completion of Tagburos Barangay Site Road Networks, </t>
  </si>
  <si>
    <t xml:space="preserve">                  Barangay Tagburos</t>
  </si>
  <si>
    <t xml:space="preserve">                - Construction of Sidewalk with Drainage System at Manalo</t>
  </si>
  <si>
    <t xml:space="preserve">                  Extension, Barangay Milagrosa</t>
  </si>
  <si>
    <t xml:space="preserve">                - Opening and Gravelling of Sitio Cabudlungan FMR, Barangay Napsan</t>
  </si>
  <si>
    <t xml:space="preserve">                - Opening and Gravelling of FMR from Sitio Marambuhaya to</t>
  </si>
  <si>
    <t xml:space="preserve">                  Sitio Maasin, Barangay Kamuning</t>
  </si>
  <si>
    <t xml:space="preserve">                - Road Reblocking of Langka Street (National Highway to Atis Road),</t>
  </si>
  <si>
    <t xml:space="preserve">                - Opening and Gravelling of Sulu Sea Road (Purok Ranchero to</t>
  </si>
  <si>
    <t xml:space="preserve">                  Purok Magsasaka), Barangay Sta. Lourdes</t>
  </si>
  <si>
    <t xml:space="preserve">                - Concreting of Road at Purok New Princesa, Barangay Tiniguiban</t>
  </si>
  <si>
    <t xml:space="preserve">                - Concreting of Vicente Road, Barangay Mandaragat</t>
  </si>
  <si>
    <t xml:space="preserve">                - Concreting of Access Road from South National Highway to</t>
  </si>
  <si>
    <t xml:space="preserve">                  Purok Katiwasayan, Barangay Luzviminda</t>
  </si>
  <si>
    <t xml:space="preserve">                - Opening and Gravelling of Access Road from Purok Kabisayaan</t>
  </si>
  <si>
    <t xml:space="preserve">                  to Purok Tawiran, Barangay Luzviminda</t>
  </si>
  <si>
    <t xml:space="preserve">                - Opening and Gravelling of Road Leading to Tagnaya Tribal Village,</t>
  </si>
  <si>
    <t xml:space="preserve">                  Barangay Concepcion</t>
  </si>
  <si>
    <t xml:space="preserve">                - Opening and Gravelling of Road Leading to Kalakwasan Tribal</t>
  </si>
  <si>
    <t xml:space="preserve">                  Village, Barangay Tanabag</t>
  </si>
  <si>
    <t xml:space="preserve">                - Asphalt Overlay of Road Leading to Swimming Pool Area at</t>
  </si>
  <si>
    <t xml:space="preserve">                  RVM Sports Complex, Barangay Sta. Monica</t>
  </si>
  <si>
    <t xml:space="preserve">                - Asphalt Overlay of Christian-Muslim Road, Barangay Bagong Silang</t>
  </si>
  <si>
    <t xml:space="preserve">                - Improvement of Drainage System at Baywalk Area (Main</t>
  </si>
  <si>
    <t xml:space="preserve">                Drainage System to Puerto Princesa STP), Barangay Bagong Pag-Asa</t>
  </si>
  <si>
    <t xml:space="preserve">                - Construction of RC Box Culvert at PRDP-FMR, Barangay Maruyogon</t>
  </si>
  <si>
    <t xml:space="preserve">                - Supply, Delivery and Installation of In-Ground Sensor in </t>
  </si>
  <si>
    <t xml:space="preserve">                  4-Lane Road, Bgy. Salvacion</t>
  </si>
  <si>
    <t xml:space="preserve">                - Puerto Princesa and Palawan World War II Heroes Wall at</t>
  </si>
  <si>
    <t xml:space="preserve">                  Mendoza Park, Barangay Model</t>
  </si>
  <si>
    <t xml:space="preserve">                - Construction of Princess Eulalia Park Annex at Bgy. Liwanag</t>
  </si>
  <si>
    <t xml:space="preserve">                - Construction of Veterinary Office, Barangay Sta. Monica</t>
  </si>
  <si>
    <t xml:space="preserve">                - Construction of Standard Day Care Center at Sitio Bucana,</t>
  </si>
  <si>
    <t xml:space="preserve">                  Bgy. Iwahig</t>
  </si>
  <si>
    <t xml:space="preserve">                - Construction of Standard Day Care Center at Bgy. Tagabinet</t>
  </si>
  <si>
    <t xml:space="preserve">                - Construction of Standard Day Care Center at Bgy. Langogan</t>
  </si>
  <si>
    <t xml:space="preserve">                - Construction of Standard Day Care Center at Bgy. Inagawan</t>
  </si>
  <si>
    <t xml:space="preserve">                - Construction of Standard Day Care Center at Bgy. Sta. Lourdes</t>
  </si>
  <si>
    <t xml:space="preserve">                - Construction of Standard Day Care Center at Bgy. Maoyon</t>
  </si>
  <si>
    <t xml:space="preserve">                - Light Show at the Façade of City Coliseum, Barangay San Pedro</t>
  </si>
  <si>
    <t xml:space="preserve">                - Construction of Covered Court at Employees Village,</t>
  </si>
  <si>
    <t xml:space="preserve">                - Construction/Rehabilitation of PPUR Boardwalk, Bgy. Cabayugan</t>
  </si>
  <si>
    <t xml:space="preserve">                - Construction of Waiting Shed with Seats at Underground River</t>
  </si>
  <si>
    <t xml:space="preserve">                  Park (10 units), Barangay Cabayugan</t>
  </si>
  <si>
    <t xml:space="preserve">                - Construction of Additional Public Toilet at PPUR, Bgy. Cabayugan</t>
  </si>
  <si>
    <t xml:space="preserve">                - Construction of Restroom at Sabang Wharf, Bgy. Cabayugan</t>
  </si>
  <si>
    <t xml:space="preserve">                - Rehabilitation of Waiting Shed at Honda Bay Wharf,</t>
  </si>
  <si>
    <t>Office: OFFICE OF THE CITY ENGINEER - MOTORPOOL (8754)</t>
  </si>
  <si>
    <t xml:space="preserve">                     1 Laptop</t>
  </si>
  <si>
    <r>
      <rPr>
        <b/>
        <sz val="12"/>
        <color theme="1"/>
        <rFont val="Calibri"/>
        <family val="2"/>
      </rPr>
      <t xml:space="preserve">                       </t>
    </r>
    <r>
      <rPr>
        <sz val="12"/>
        <color theme="1"/>
        <rFont val="Calibri"/>
        <family val="2"/>
      </rPr>
      <t>Planning and Assessment</t>
    </r>
  </si>
  <si>
    <t xml:space="preserve">                         1 Desktop</t>
  </si>
  <si>
    <t>Department: OFFICE OF THE CITY BUILDING OFFICIAL (8756)</t>
  </si>
  <si>
    <r>
      <rPr>
        <b/>
        <sz val="12"/>
        <color theme="1"/>
        <rFont val="Calibri"/>
        <family val="2"/>
      </rPr>
      <t xml:space="preserve">                  </t>
    </r>
    <r>
      <rPr>
        <sz val="12"/>
        <color theme="1"/>
        <rFont val="Calibri"/>
        <family val="2"/>
      </rPr>
      <t>Team Building</t>
    </r>
  </si>
  <si>
    <t>Department: OFFICE OF THE CITY TOURISM OFFICER (8852)</t>
  </si>
  <si>
    <t xml:space="preserve">                     Cultural Mapping Workshop - 193,850</t>
  </si>
  <si>
    <t xml:space="preserve">                     Community Eco-Guide Training - 486,900</t>
  </si>
  <si>
    <t xml:space="preserve">                     Other Trainings - 150,000</t>
  </si>
  <si>
    <t xml:space="preserve">                     Smart Tourism - 10,800</t>
  </si>
  <si>
    <t xml:space="preserve">                     Cultural Mapping - 210,000</t>
  </si>
  <si>
    <t xml:space="preserve">                     Honda Bay Operations - 12,000</t>
  </si>
  <si>
    <t xml:space="preserve">                     Caraenan sa Dalan - 2,000,000</t>
  </si>
  <si>
    <t xml:space="preserve">                     Janitorial - 119,948</t>
  </si>
  <si>
    <t xml:space="preserve">                     Leis - 1,500,000</t>
  </si>
  <si>
    <t xml:space="preserve">                     Brochures with Maps - 1,000,000</t>
  </si>
  <si>
    <t xml:space="preserve">                     Souvenirs and Tokens - 2,932,000</t>
  </si>
  <si>
    <t xml:space="preserve">                     Costumes - 100,000</t>
  </si>
  <si>
    <t xml:space="preserve">                     Tarpaulin and Promotional Signages - 1,000,000</t>
  </si>
  <si>
    <t xml:space="preserve">                     ID for Tourism Frontliners - 250,000</t>
  </si>
  <si>
    <t xml:space="preserve">                     Stickers - 300,000</t>
  </si>
  <si>
    <t xml:space="preserve">                     Strategic Planning, Performance Evaluation and Cap. Bldg. 
                     - 55,500</t>
  </si>
  <si>
    <t xml:space="preserve">                     Accreditation Orientation, Monitoring and Database 
                     Management for Tourism Related Enterprises - 79,800</t>
  </si>
  <si>
    <t xml:space="preserve">                     International Travel Expo &amp; Local - 1,500,000</t>
  </si>
  <si>
    <t xml:space="preserve">                     Puerto Princesa City Tourism Council - 100,000</t>
  </si>
  <si>
    <t xml:space="preserve">                     Puerto Princesa Cultural and Arts Council - 200,000</t>
  </si>
  <si>
    <t xml:space="preserve">                     Puerto Princesa Tourism Promotion Board - 100,000</t>
  </si>
  <si>
    <t xml:space="preserve">                     Social Media Campaign - 1,000,000</t>
  </si>
  <si>
    <t xml:space="preserve">                     Chinese New Year - 300,000</t>
  </si>
  <si>
    <t xml:space="preserve">                     Culture and Arts Month - 341,500</t>
  </si>
  <si>
    <t xml:space="preserve">                     Pangalipay sa Baybay - 1,000,000</t>
  </si>
  <si>
    <t xml:space="preserve">                     Independence Day Celebration - 150,000</t>
  </si>
  <si>
    <t xml:space="preserve">                     Cuyonon Festival - 2,000,000</t>
  </si>
  <si>
    <t xml:space="preserve">                     Tourism Month &amp; Tourism Food Festival - 1,000,000</t>
  </si>
  <si>
    <t xml:space="preserve">                     A Salute to Valor: Palawan Liberation - 250,000</t>
  </si>
  <si>
    <t xml:space="preserve">                     Cruise Ship Welcome Reception and Send-off Courtesies - 
                     1,500,000</t>
  </si>
  <si>
    <t xml:space="preserve">                     Tourism Roadshows - 1,000,000</t>
  </si>
  <si>
    <t xml:space="preserve">                     Caraenan sa Dalan - 100,000</t>
  </si>
  <si>
    <t xml:space="preserve">                     Enhancement of Tourism Info Center at PPC Airport - 350,000</t>
  </si>
  <si>
    <t xml:space="preserve">                     JO: </t>
  </si>
  <si>
    <t xml:space="preserve">                       Smart Tourism: 2 Admin. Aide II @ 392/day - 282,240</t>
  </si>
  <si>
    <t xml:space="preserve">                       Cultural Mapping: 6 Admin. Aide II @ 392/day - 846,720</t>
  </si>
  <si>
    <t xml:space="preserve">                       Honda Bay: 3 Admin. Aide II @ 392/day - 423,360</t>
  </si>
  <si>
    <t xml:space="preserve">                       Tourist Receptionist: 3 Admin. Aide II @ 392/day - 423,360</t>
  </si>
  <si>
    <t xml:space="preserve">                       Social Media Production: </t>
  </si>
  <si>
    <t xml:space="preserve">                       1 Admin. Aide II (Driver) @ 392/day - 141,120</t>
  </si>
  <si>
    <t xml:space="preserve">                       2 Admin. Aide III (Video Editor/Camera Operator) @ 
                       415/day - 298,800 </t>
  </si>
  <si>
    <t xml:space="preserve">                     *Smart Tourism: </t>
  </si>
  <si>
    <t xml:space="preserve">                     1 Unit DSLR Camera - 80,000</t>
  </si>
  <si>
    <t xml:space="preserve">                     1 Unit Desktop Computer - 60,000</t>
  </si>
  <si>
    <t xml:space="preserve">                Total Capital Outlay </t>
  </si>
  <si>
    <t>P/P/A 1. COMMUNITY-BASED SUSTAINABLE TOURISM (CBST) GEAR-UP PROGRAM (8852-5)</t>
  </si>
  <si>
    <t xml:space="preserve">                     CBST Convention - 516,400</t>
  </si>
  <si>
    <t xml:space="preserve">                     CBST Training on Bookkeeping, Accounting and Financial 
                     Reporting - 171,200</t>
  </si>
  <si>
    <t xml:space="preserve">                       13 Admin. Aide II (CBST Aide) @ 392/day - 1,834,560</t>
  </si>
  <si>
    <t>DEMETRIO C. ALVIOR JR.</t>
  </si>
  <si>
    <t>City Tourism Officer</t>
  </si>
  <si>
    <t>P/P/A 2. CULTURAL TOURISM PROGRAM FOR INDIGENOUS PEOPLE (8852-6)</t>
  </si>
  <si>
    <t xml:space="preserve">                     JO:  9 Admin. Aide I (Cultural Tourism Worker) @ 369/day </t>
  </si>
  <si>
    <t>P/P/A 3. OPERATION OF CITY BAND, CHOIR AND BANWA (8852-7)</t>
  </si>
  <si>
    <t xml:space="preserve">         1.1.  Maintenance &amp; Other Operating Expenditures</t>
  </si>
  <si>
    <r>
      <t xml:space="preserve">                    </t>
    </r>
    <r>
      <rPr>
        <sz val="12"/>
        <color theme="1"/>
        <rFont val="Calibri"/>
        <family val="2"/>
      </rPr>
      <t>City Choir - 24,000</t>
    </r>
  </si>
  <si>
    <r>
      <t xml:space="preserve">                    </t>
    </r>
    <r>
      <rPr>
        <sz val="12"/>
        <color theme="1"/>
        <rFont val="Calibri"/>
        <family val="2"/>
      </rPr>
      <t>City Band - 59,000</t>
    </r>
  </si>
  <si>
    <t xml:space="preserve">                     Costumes/Uniforms, etc.: </t>
  </si>
  <si>
    <t xml:space="preserve">                     Banwa Dancers - 355,450</t>
  </si>
  <si>
    <t xml:space="preserve">                     City Band - 266,200</t>
  </si>
  <si>
    <t xml:space="preserve">                     City Choir - 54,000</t>
  </si>
  <si>
    <t xml:space="preserve">                       2 Admin. Aide III (Lights and Sound Technician @ 415/
                       day - 298,800</t>
  </si>
  <si>
    <t xml:space="preserve">                       18 Choir Members @ 392/day - 2,540,160</t>
  </si>
  <si>
    <t xml:space="preserve">                       1 Choir Supervisor @ 494/day - 177,840</t>
  </si>
  <si>
    <t xml:space="preserve">                       18 Admin. Aide II (Banwa Member) @ 392/day - 2,540,160</t>
  </si>
  <si>
    <t xml:space="preserve">                     Honoraria: </t>
  </si>
  <si>
    <t xml:space="preserve">                       City Band Members (25 Members @ 5,000/mo) - 1,500,000</t>
  </si>
  <si>
    <t xml:space="preserve">                       Banwa Choreographer (1 @ 10,000/mo) - 120,000</t>
  </si>
  <si>
    <t>P/P/A 4. OPERATION OF TAGKAWAYAN BEACH (8852-8)</t>
  </si>
  <si>
    <t xml:space="preserve">                       1 Admin. Aide III (Beach Facility Supervisor) @ 415/day - 
                       149,400</t>
  </si>
  <si>
    <t xml:space="preserve">                       4 Admin. Aide II (Lifeguard) @ 392/day - 564,480</t>
  </si>
  <si>
    <t xml:space="preserve">                       6 Admin. Aide II (Watchman) @ 392/day - 846,720</t>
  </si>
  <si>
    <t xml:space="preserve">                       2 Admin. Aide I (Utility Worker) @ 369/day - 265,680</t>
  </si>
  <si>
    <t>P/P/A 5. UPDATING OF PUERTO PRINCESA CITY TOURISM MASTERPLAN (8852-9)</t>
  </si>
  <si>
    <t xml:space="preserve">                 Consultancy Services</t>
  </si>
  <si>
    <t>Office: PUERTO PRINCESA CITY PUBLIC MARKET (8811)</t>
  </si>
  <si>
    <t xml:space="preserve">                Utility Expenses </t>
  </si>
  <si>
    <t xml:space="preserve">                      Market Committee Honorarium and Meeting - 200,000</t>
  </si>
  <si>
    <t xml:space="preserve">                      Team-Building Activity - 101,840</t>
  </si>
  <si>
    <t xml:space="preserve">                      Job Order: </t>
  </si>
  <si>
    <t xml:space="preserve">                      *Tagumpay Market </t>
  </si>
  <si>
    <t xml:space="preserve">                        1 Admin. Aide IV @ 440/day - 158,400</t>
  </si>
  <si>
    <t xml:space="preserve">                        1 Electrician I @ 440/day - 158,400</t>
  </si>
  <si>
    <t xml:space="preserve">                        17 Admin. Aide II @ 392/day - 2,399,040</t>
  </si>
  <si>
    <t xml:space="preserve">                        5 Admin. Aide I @ 369/day - 664,200</t>
  </si>
  <si>
    <t xml:space="preserve">                        7 Watchman I @ 392/day - 987,840</t>
  </si>
  <si>
    <t xml:space="preserve">                      *San Jose Market </t>
  </si>
  <si>
    <t xml:space="preserve">                        3 Admin. Aide I @ 369/day - 398,520</t>
  </si>
  <si>
    <t xml:space="preserve">                        9 Watchman I @ 392/day - 1,270,080</t>
  </si>
  <si>
    <t xml:space="preserve">                      *Kamuning Public Market</t>
  </si>
  <si>
    <t xml:space="preserve">                        2 Admin. Aide II @ 392/day - 282,240</t>
  </si>
  <si>
    <t xml:space="preserve">                        1 Watchman I @ 392/day - 141,120</t>
  </si>
  <si>
    <t xml:space="preserve">                      *Salvacion Public Market</t>
  </si>
  <si>
    <t>Office: PUERTO PRINCESA CITY SLAUGHTERHOUSE (8812)</t>
  </si>
  <si>
    <t xml:space="preserve">                      Good Manufacturing Practice &amp; Good Handling Practices</t>
  </si>
  <si>
    <t xml:space="preserve">                Repair and Maintenance</t>
  </si>
  <si>
    <t xml:space="preserve">                      Accreditation Fee (DENR/NMIS) - 20,000</t>
  </si>
  <si>
    <t xml:space="preserve">                      JO: </t>
  </si>
  <si>
    <t xml:space="preserve">                      1 Admin. Aide III (Clerk) @ 415/day - 149,400 </t>
  </si>
  <si>
    <t xml:space="preserve">                      35 Admin. Aide II @ 392/day - 4,939,200</t>
  </si>
  <si>
    <t xml:space="preserve">                      2 Driver @ 415/day - 298,800</t>
  </si>
  <si>
    <t xml:space="preserve">                      1 Mechanic @ 433/day - 155,880</t>
  </si>
  <si>
    <t xml:space="preserve">                      2 Plant Operators @ 433/day - 311,760</t>
  </si>
  <si>
    <t xml:space="preserve">                      1 Welder @ 433/day - 155,880</t>
  </si>
  <si>
    <t xml:space="preserve">                      1 Electrician @ 433/day - 155,880</t>
  </si>
  <si>
    <t xml:space="preserve">                      6 Watchman @ 392/day - 846,720</t>
  </si>
  <si>
    <t xml:space="preserve">                      6 Support Worker (for 4th Quarter) @ 392/day - 211,680</t>
  </si>
  <si>
    <t xml:space="preserve">                 Other Transportation Equipment</t>
  </si>
  <si>
    <t xml:space="preserve">                      1 Unit Refrigerated Truck for Meat Delivery, w/ accessories</t>
  </si>
  <si>
    <t xml:space="preserve">                Total Capital Outlay</t>
  </si>
  <si>
    <t>Office: CITY FISHPORT MANAGEMENT OFFICE (8712)</t>
  </si>
  <si>
    <t xml:space="preserve">                    Janitorial</t>
  </si>
  <si>
    <t xml:space="preserve">                  - Honorarium FMB - 72,000.00</t>
  </si>
  <si>
    <t xml:space="preserve">                 - Team Building - 25,500.00</t>
  </si>
  <si>
    <t xml:space="preserve">                 - Job Order:</t>
  </si>
  <si>
    <t xml:space="preserve">                   4 Admin. Aide IV @440/day - 633,600.00</t>
  </si>
  <si>
    <t xml:space="preserve">                   5 Admin. Aide III @ 415/day - 747,000.00</t>
  </si>
  <si>
    <t xml:space="preserve">                   10 Admin. Aide II @392/day - 1,411,200.00</t>
  </si>
  <si>
    <t xml:space="preserve">                   10 Admin. Aide I @369/day - 1,328,400.00</t>
  </si>
  <si>
    <t xml:space="preserve">                 Motor Vehicle</t>
  </si>
  <si>
    <t xml:space="preserve">                   4 units Motorcycle</t>
  </si>
  <si>
    <t>Office: OPERATION OF PPC LAND TRANSPORT TERMINAL (8821)</t>
  </si>
  <si>
    <t xml:space="preserve">                 Semi-Expendable - Machinery and Equipment </t>
  </si>
  <si>
    <t xml:space="preserve">                   1 set Projector Screen </t>
  </si>
  <si>
    <t xml:space="preserve">                  - Terminal Accreditation Sticker - 208,500.00</t>
  </si>
  <si>
    <t xml:space="preserve">                  - Janitorial - 109,382.00</t>
  </si>
  <si>
    <t xml:space="preserve">                  - Uniform - 50,000.00</t>
  </si>
  <si>
    <t xml:space="preserve">                 Repairs and Maintenance  </t>
  </si>
  <si>
    <t xml:space="preserve">                 - PPLTT Mgt. Board Honorarium - 64,000.00</t>
  </si>
  <si>
    <t xml:space="preserve">                 - Team Building - 50,000.00</t>
  </si>
  <si>
    <t xml:space="preserve">                 - Meeting - 10,000.00</t>
  </si>
  <si>
    <t xml:space="preserve">                     1 Admin. Assistant @524/day - 188,640.00</t>
  </si>
  <si>
    <t xml:space="preserve">                     4 Admin. Aide IV @440/day - 633,600.00</t>
  </si>
  <si>
    <t xml:space="preserve">                     1 Admin Aide III @415/day - 149,400.00</t>
  </si>
  <si>
    <t xml:space="preserve">                     6 Watchman I @392/day - 846,720.00</t>
  </si>
  <si>
    <t xml:space="preserve">                    11 Admin. Aide II@392/day - 1,552,320.00</t>
  </si>
  <si>
    <t xml:space="preserve">                     2 Admin. Aide I @369/day - 265,680.00</t>
  </si>
  <si>
    <t>JOSEPH VINCENT J. CARPIO</t>
  </si>
  <si>
    <t>Market Supervisor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</si>
</sst>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d/m/yyyy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color theme="1"/>
      <name val="Calibri"/>
      <family val="2"/>
    </font>
    <font>
      <b/>
      <sz val="12"/>
      <color rgb="FF000000"/>
      <name val="Calibri"/>
      <family val="2"/>
    </font>
    <font>
      <b/>
      <u/>
      <sz val="12"/>
      <color theme="1"/>
      <name val="Calibri"/>
      <family val="2"/>
    </font>
    <font>
      <b/>
      <sz val="11"/>
      <color rgb="FFFF0000"/>
      <name val="Calibri"/>
      <family val="2"/>
    </font>
    <font>
      <sz val="22"/>
      <color theme="1"/>
      <name val="Rota Black"/>
      <family val="3"/>
    </font>
    <font>
      <b/>
      <sz val="22"/>
      <color theme="1"/>
      <name val="Rota Black"/>
      <family val="3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7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/>
    <xf numFmtId="0" fontId="7" fillId="0" borderId="0" xfId="0" applyFont="1" applyBorder="1"/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/>
    <xf numFmtId="0" fontId="7" fillId="0" borderId="5" xfId="0" applyFont="1" applyBorder="1"/>
    <xf numFmtId="43" fontId="7" fillId="0" borderId="0" xfId="2" applyFont="1"/>
    <xf numFmtId="0" fontId="8" fillId="0" borderId="0" xfId="0" applyFont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12" xfId="0" applyFont="1" applyBorder="1"/>
    <xf numFmtId="0" fontId="7" fillId="0" borderId="2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164" fontId="7" fillId="0" borderId="5" xfId="1" applyFont="1" applyBorder="1"/>
    <xf numFmtId="164" fontId="7" fillId="0" borderId="3" xfId="1" applyFont="1" applyBorder="1"/>
    <xf numFmtId="164" fontId="4" fillId="0" borderId="5" xfId="1" applyFont="1" applyBorder="1"/>
    <xf numFmtId="164" fontId="4" fillId="0" borderId="3" xfId="1" applyFont="1" applyBorder="1"/>
    <xf numFmtId="164" fontId="7" fillId="0" borderId="6" xfId="1" applyFont="1" applyBorder="1"/>
    <xf numFmtId="164" fontId="7" fillId="0" borderId="7" xfId="1" applyFont="1" applyBorder="1"/>
    <xf numFmtId="164" fontId="7" fillId="0" borderId="4" xfId="1" applyFont="1" applyBorder="1"/>
    <xf numFmtId="164" fontId="7" fillId="0" borderId="2" xfId="1" applyFont="1" applyBorder="1"/>
    <xf numFmtId="0" fontId="4" fillId="0" borderId="0" xfId="0" applyFont="1" applyBorder="1" applyAlignment="1">
      <alignment horizontal="right"/>
    </xf>
    <xf numFmtId="164" fontId="4" fillId="0" borderId="0" xfId="1" applyFont="1" applyBorder="1"/>
    <xf numFmtId="164" fontId="12" fillId="0" borderId="11" xfId="1" applyFont="1" applyFill="1" applyBorder="1"/>
    <xf numFmtId="164" fontId="10" fillId="0" borderId="3" xfId="1" applyFont="1" applyBorder="1"/>
    <xf numFmtId="164" fontId="10" fillId="0" borderId="3" xfId="1" applyFont="1" applyFill="1" applyBorder="1"/>
    <xf numFmtId="164" fontId="10" fillId="0" borderId="7" xfId="1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164" fontId="7" fillId="0" borderId="11" xfId="1" applyFont="1" applyBorder="1"/>
    <xf numFmtId="164" fontId="4" fillId="0" borderId="11" xfId="1" applyFont="1" applyBorder="1"/>
    <xf numFmtId="0" fontId="4" fillId="0" borderId="8" xfId="0" applyFont="1" applyBorder="1" applyAlignment="1">
      <alignment horizontal="right"/>
    </xf>
    <xf numFmtId="0" fontId="7" fillId="0" borderId="8" xfId="0" applyFont="1" applyBorder="1"/>
    <xf numFmtId="164" fontId="4" fillId="0" borderId="8" xfId="1" applyFont="1" applyFill="1" applyBorder="1"/>
    <xf numFmtId="0" fontId="11" fillId="0" borderId="0" xfId="3" applyFont="1" applyAlignment="1">
      <alignment vertical="center"/>
    </xf>
    <xf numFmtId="0" fontId="10" fillId="0" borderId="0" xfId="3" applyFont="1" applyAlignment="1">
      <alignment horizontal="center"/>
    </xf>
    <xf numFmtId="0" fontId="12" fillId="0" borderId="0" xfId="3" applyFont="1"/>
    <xf numFmtId="0" fontId="15" fillId="0" borderId="0" xfId="3"/>
    <xf numFmtId="0" fontId="9" fillId="0" borderId="0" xfId="3" applyFont="1" applyAlignment="1">
      <alignment horizontal="center"/>
    </xf>
    <xf numFmtId="0" fontId="13" fillId="0" borderId="9" xfId="3" applyFont="1" applyBorder="1" applyAlignment="1">
      <alignment horizontal="center"/>
    </xf>
    <xf numFmtId="0" fontId="16" fillId="4" borderId="16" xfId="3" applyFont="1" applyFill="1" applyBorder="1" applyAlignment="1">
      <alignment horizontal="center" vertical="center"/>
    </xf>
    <xf numFmtId="0" fontId="16" fillId="4" borderId="16" xfId="3" applyFont="1" applyFill="1" applyBorder="1" applyAlignment="1">
      <alignment horizontal="center" vertical="center" wrapText="1"/>
    </xf>
    <xf numFmtId="0" fontId="16" fillId="4" borderId="16" xfId="4" applyFont="1" applyFill="1" applyBorder="1" applyAlignment="1">
      <alignment horizontal="center" vertical="center" wrapText="1"/>
    </xf>
    <xf numFmtId="0" fontId="17" fillId="0" borderId="20" xfId="3" applyFont="1" applyBorder="1"/>
    <xf numFmtId="0" fontId="17" fillId="0" borderId="20" xfId="4" applyFont="1" applyBorder="1"/>
    <xf numFmtId="0" fontId="16" fillId="4" borderId="21" xfId="4" applyFont="1" applyFill="1" applyBorder="1" applyAlignment="1">
      <alignment horizontal="center" vertical="center" wrapText="1"/>
    </xf>
    <xf numFmtId="0" fontId="17" fillId="0" borderId="13" xfId="3" applyFont="1" applyBorder="1"/>
    <xf numFmtId="0" fontId="16" fillId="4" borderId="22" xfId="4" applyFont="1" applyFill="1" applyBorder="1" applyAlignment="1">
      <alignment horizontal="center" vertical="center" wrapText="1"/>
    </xf>
    <xf numFmtId="0" fontId="10" fillId="0" borderId="2" xfId="3" applyFont="1" applyBorder="1"/>
    <xf numFmtId="0" fontId="10" fillId="0" borderId="10" xfId="3" applyFont="1" applyBorder="1" applyAlignment="1">
      <alignment horizontal="center"/>
    </xf>
    <xf numFmtId="0" fontId="12" fillId="0" borderId="10" xfId="3" applyFont="1" applyBorder="1"/>
    <xf numFmtId="0" fontId="10" fillId="0" borderId="3" xfId="3" applyFont="1" applyBorder="1" applyAlignment="1">
      <alignment horizontal="left"/>
    </xf>
    <xf numFmtId="0" fontId="10" fillId="0" borderId="11" xfId="3" applyFont="1" applyBorder="1" applyAlignment="1">
      <alignment horizontal="center"/>
    </xf>
    <xf numFmtId="0" fontId="9" fillId="0" borderId="3" xfId="3" applyFont="1" applyBorder="1" applyAlignment="1">
      <alignment horizontal="left"/>
    </xf>
    <xf numFmtId="0" fontId="9" fillId="0" borderId="3" xfId="3" quotePrefix="1" applyFont="1" applyBorder="1" applyAlignment="1">
      <alignment horizontal="left"/>
    </xf>
    <xf numFmtId="164" fontId="10" fillId="0" borderId="11" xfId="1" applyFont="1" applyFill="1" applyBorder="1"/>
    <xf numFmtId="0" fontId="9" fillId="0" borderId="7" xfId="3" quotePrefix="1" applyFont="1" applyBorder="1" applyAlignment="1">
      <alignment horizontal="left"/>
    </xf>
    <xf numFmtId="0" fontId="10" fillId="0" borderId="8" xfId="3" applyFont="1" applyBorder="1" applyAlignment="1">
      <alignment horizontal="center"/>
    </xf>
    <xf numFmtId="164" fontId="10" fillId="0" borderId="8" xfId="1" applyFont="1" applyFill="1" applyBorder="1"/>
    <xf numFmtId="0" fontId="9" fillId="0" borderId="2" xfId="3" quotePrefix="1" applyFont="1" applyBorder="1" applyAlignment="1">
      <alignment horizontal="left"/>
    </xf>
    <xf numFmtId="164" fontId="10" fillId="0" borderId="10" xfId="1" applyFont="1" applyFill="1" applyBorder="1"/>
    <xf numFmtId="0" fontId="10" fillId="0" borderId="3" xfId="3" applyFont="1" applyBorder="1" applyAlignment="1">
      <alignment horizontal="center"/>
    </xf>
    <xf numFmtId="0" fontId="10" fillId="0" borderId="3" xfId="3" applyFont="1" applyBorder="1"/>
    <xf numFmtId="164" fontId="10" fillId="0" borderId="1" xfId="1" applyFont="1" applyFill="1" applyBorder="1"/>
    <xf numFmtId="0" fontId="10" fillId="0" borderId="7" xfId="3" applyFont="1" applyBorder="1"/>
    <xf numFmtId="0" fontId="10" fillId="0" borderId="7" xfId="3" applyFont="1" applyBorder="1" applyAlignment="1">
      <alignment horizontal="center"/>
    </xf>
    <xf numFmtId="164" fontId="10" fillId="0" borderId="7" xfId="1" applyFont="1" applyFill="1" applyBorder="1"/>
    <xf numFmtId="0" fontId="16" fillId="0" borderId="17" xfId="4" applyFont="1" applyBorder="1"/>
    <xf numFmtId="0" fontId="18" fillId="0" borderId="23" xfId="4" applyFont="1" applyBorder="1"/>
    <xf numFmtId="0" fontId="16" fillId="0" borderId="24" xfId="4" applyFont="1" applyBorder="1"/>
    <xf numFmtId="0" fontId="1" fillId="0" borderId="0" xfId="4"/>
    <xf numFmtId="0" fontId="16" fillId="0" borderId="25" xfId="4" applyFont="1" applyBorder="1"/>
    <xf numFmtId="0" fontId="18" fillId="0" borderId="0" xfId="4" applyFont="1"/>
    <xf numFmtId="0" fontId="16" fillId="0" borderId="21" xfId="4" applyFont="1" applyBorder="1"/>
    <xf numFmtId="0" fontId="16" fillId="0" borderId="25" xfId="4" applyFont="1" applyBorder="1" applyAlignment="1">
      <alignment horizontal="center"/>
    </xf>
    <xf numFmtId="0" fontId="1" fillId="0" borderId="0" xfId="4"/>
    <xf numFmtId="0" fontId="17" fillId="0" borderId="21" xfId="4" applyFont="1" applyBorder="1"/>
    <xf numFmtId="0" fontId="18" fillId="0" borderId="25" xfId="4" applyFont="1" applyBorder="1" applyAlignment="1">
      <alignment horizontal="center"/>
    </xf>
    <xf numFmtId="0" fontId="18" fillId="0" borderId="25" xfId="4" applyFont="1" applyBorder="1" applyAlignment="1">
      <alignment horizontal="center"/>
    </xf>
    <xf numFmtId="0" fontId="18" fillId="0" borderId="0" xfId="4" applyFont="1" applyAlignment="1">
      <alignment horizontal="center"/>
    </xf>
    <xf numFmtId="0" fontId="18" fillId="0" borderId="21" xfId="4" applyFont="1" applyBorder="1" applyAlignment="1">
      <alignment horizontal="center"/>
    </xf>
    <xf numFmtId="0" fontId="16" fillId="0" borderId="0" xfId="4" applyFont="1"/>
    <xf numFmtId="0" fontId="16" fillId="0" borderId="14" xfId="4" applyFont="1" applyBorder="1" applyAlignment="1">
      <alignment horizontal="center"/>
    </xf>
    <xf numFmtId="0" fontId="17" fillId="0" borderId="26" xfId="4" applyFont="1" applyBorder="1"/>
    <xf numFmtId="0" fontId="17" fillId="0" borderId="27" xfId="4" applyFont="1" applyBorder="1"/>
    <xf numFmtId="0" fontId="16" fillId="4" borderId="16" xfId="4" applyFont="1" applyFill="1" applyBorder="1" applyAlignment="1">
      <alignment horizontal="center" vertical="center"/>
    </xf>
    <xf numFmtId="0" fontId="17" fillId="0" borderId="13" xfId="4" applyFont="1" applyBorder="1"/>
    <xf numFmtId="0" fontId="16" fillId="0" borderId="16" xfId="4" applyFont="1" applyBorder="1"/>
    <xf numFmtId="0" fontId="16" fillId="0" borderId="16" xfId="4" applyFont="1" applyBorder="1" applyAlignment="1">
      <alignment horizontal="center"/>
    </xf>
    <xf numFmtId="0" fontId="16" fillId="0" borderId="20" xfId="4" applyFont="1" applyBorder="1" applyAlignment="1">
      <alignment horizontal="center"/>
    </xf>
    <xf numFmtId="0" fontId="16" fillId="0" borderId="20" xfId="4" applyFont="1" applyBorder="1"/>
    <xf numFmtId="0" fontId="18" fillId="0" borderId="25" xfId="4" applyFont="1" applyBorder="1"/>
    <xf numFmtId="164" fontId="16" fillId="0" borderId="20" xfId="4" applyNumberFormat="1" applyFont="1" applyBorder="1"/>
    <xf numFmtId="0" fontId="18" fillId="0" borderId="20" xfId="4" applyFont="1" applyBorder="1"/>
    <xf numFmtId="0" fontId="16" fillId="0" borderId="21" xfId="4" applyFont="1" applyBorder="1" applyAlignment="1">
      <alignment horizontal="center"/>
    </xf>
    <xf numFmtId="164" fontId="16" fillId="0" borderId="15" xfId="4" applyNumberFormat="1" applyFont="1" applyBorder="1"/>
    <xf numFmtId="164" fontId="16" fillId="0" borderId="16" xfId="4" applyNumberFormat="1" applyFont="1" applyBorder="1"/>
    <xf numFmtId="0" fontId="16" fillId="0" borderId="5" xfId="4" applyFont="1" applyBorder="1"/>
    <xf numFmtId="0" fontId="16" fillId="0" borderId="5" xfId="4" applyFont="1" applyBorder="1" applyAlignment="1">
      <alignment horizontal="center"/>
    </xf>
    <xf numFmtId="164" fontId="16" fillId="0" borderId="3" xfId="4" applyNumberFormat="1" applyFont="1" applyBorder="1"/>
    <xf numFmtId="0" fontId="16" fillId="0" borderId="25" xfId="4" applyFont="1" applyBorder="1" applyAlignment="1">
      <alignment horizontal="center"/>
    </xf>
    <xf numFmtId="164" fontId="16" fillId="0" borderId="21" xfId="4" applyNumberFormat="1" applyFont="1" applyBorder="1"/>
    <xf numFmtId="0" fontId="16" fillId="0" borderId="25" xfId="3" applyFont="1" applyBorder="1"/>
    <xf numFmtId="0" fontId="16" fillId="0" borderId="20" xfId="3" applyFont="1" applyBorder="1" applyAlignment="1">
      <alignment horizontal="center"/>
    </xf>
    <xf numFmtId="0" fontId="16" fillId="0" borderId="14" xfId="4" applyFont="1" applyBorder="1"/>
    <xf numFmtId="0" fontId="16" fillId="0" borderId="13" xfId="4" applyFont="1" applyBorder="1" applyAlignment="1">
      <alignment horizontal="center"/>
    </xf>
    <xf numFmtId="0" fontId="16" fillId="0" borderId="27" xfId="4" applyFont="1" applyBorder="1" applyAlignment="1">
      <alignment horizontal="center"/>
    </xf>
    <xf numFmtId="0" fontId="18" fillId="0" borderId="16" xfId="4" applyFont="1" applyBorder="1"/>
    <xf numFmtId="0" fontId="16" fillId="0" borderId="24" xfId="4" applyFont="1" applyBorder="1" applyAlignment="1">
      <alignment horizontal="center"/>
    </xf>
    <xf numFmtId="164" fontId="16" fillId="0" borderId="24" xfId="4" applyNumberFormat="1" applyFont="1" applyBorder="1"/>
    <xf numFmtId="0" fontId="16" fillId="0" borderId="3" xfId="4" applyFont="1" applyBorder="1" applyAlignment="1">
      <alignment horizontal="center"/>
    </xf>
    <xf numFmtId="0" fontId="18" fillId="0" borderId="5" xfId="4" applyFont="1" applyBorder="1"/>
    <xf numFmtId="164" fontId="16" fillId="0" borderId="11" xfId="4" applyNumberFormat="1" applyFont="1" applyBorder="1"/>
    <xf numFmtId="0" fontId="18" fillId="0" borderId="20" xfId="4" applyFont="1" applyBorder="1" applyAlignment="1">
      <alignment wrapText="1"/>
    </xf>
    <xf numFmtId="0" fontId="18" fillId="0" borderId="13" xfId="4" applyFont="1" applyBorder="1"/>
    <xf numFmtId="164" fontId="16" fillId="0" borderId="27" xfId="4" applyNumberFormat="1" applyFont="1" applyBorder="1"/>
    <xf numFmtId="0" fontId="18" fillId="0" borderId="16" xfId="4" applyFont="1" applyBorder="1" applyAlignment="1">
      <alignment wrapText="1"/>
    </xf>
    <xf numFmtId="0" fontId="18" fillId="0" borderId="20" xfId="4" applyFont="1" applyBorder="1" applyAlignment="1">
      <alignment horizontal="left"/>
    </xf>
    <xf numFmtId="164" fontId="16" fillId="0" borderId="28" xfId="4" applyNumberFormat="1" applyFont="1" applyBorder="1"/>
    <xf numFmtId="0" fontId="18" fillId="0" borderId="3" xfId="4" applyFont="1" applyBorder="1" applyAlignment="1">
      <alignment horizontal="left"/>
    </xf>
    <xf numFmtId="0" fontId="16" fillId="0" borderId="11" xfId="4" applyFont="1" applyBorder="1" applyAlignment="1">
      <alignment horizontal="center"/>
    </xf>
    <xf numFmtId="0" fontId="18" fillId="0" borderId="25" xfId="4" applyFont="1" applyBorder="1" applyAlignment="1">
      <alignment horizontal="left"/>
    </xf>
    <xf numFmtId="0" fontId="16" fillId="0" borderId="0" xfId="4" applyFont="1" applyAlignment="1">
      <alignment horizontal="center"/>
    </xf>
    <xf numFmtId="164" fontId="16" fillId="0" borderId="18" xfId="4" applyNumberFormat="1" applyFont="1" applyBorder="1"/>
    <xf numFmtId="165" fontId="16" fillId="0" borderId="20" xfId="4" applyNumberFormat="1" applyFont="1" applyBorder="1" applyAlignment="1">
      <alignment horizontal="center"/>
    </xf>
    <xf numFmtId="165" fontId="16" fillId="0" borderId="25" xfId="4" applyNumberFormat="1" applyFont="1" applyBorder="1" applyAlignment="1">
      <alignment horizontal="center"/>
    </xf>
    <xf numFmtId="165" fontId="16" fillId="0" borderId="3" xfId="4" applyNumberFormat="1" applyFont="1" applyBorder="1" applyAlignment="1">
      <alignment horizontal="center"/>
    </xf>
    <xf numFmtId="164" fontId="16" fillId="0" borderId="21" xfId="3" applyNumberFormat="1" applyFont="1" applyBorder="1"/>
    <xf numFmtId="0" fontId="18" fillId="0" borderId="25" xfId="3" applyFont="1" applyBorder="1"/>
    <xf numFmtId="0" fontId="18" fillId="0" borderId="28" xfId="3" applyFont="1" applyBorder="1" applyAlignment="1">
      <alignment horizontal="center"/>
    </xf>
    <xf numFmtId="0" fontId="16" fillId="0" borderId="14" xfId="4" applyFont="1" applyBorder="1" applyAlignment="1">
      <alignment horizontal="center"/>
    </xf>
    <xf numFmtId="164" fontId="16" fillId="0" borderId="13" xfId="4" applyNumberFormat="1" applyFont="1" applyBorder="1"/>
    <xf numFmtId="0" fontId="4" fillId="0" borderId="26" xfId="3" applyFont="1" applyBorder="1"/>
    <xf numFmtId="0" fontId="16" fillId="0" borderId="26" xfId="5" applyFont="1" applyBorder="1" applyAlignment="1">
      <alignment horizontal="center"/>
    </xf>
    <xf numFmtId="0" fontId="18" fillId="0" borderId="26" xfId="5" applyFont="1" applyBorder="1"/>
    <xf numFmtId="0" fontId="1" fillId="0" borderId="0" xfId="5"/>
    <xf numFmtId="0" fontId="16" fillId="0" borderId="17" xfId="5" applyFont="1" applyBorder="1"/>
    <xf numFmtId="0" fontId="16" fillId="0" borderId="23" xfId="5" applyFont="1" applyBorder="1" applyAlignment="1">
      <alignment horizontal="center"/>
    </xf>
    <xf numFmtId="0" fontId="18" fillId="0" borderId="24" xfId="5" applyFont="1" applyBorder="1"/>
    <xf numFmtId="0" fontId="13" fillId="0" borderId="25" xfId="5" applyFont="1" applyBorder="1" applyAlignment="1">
      <alignment vertical="center"/>
    </xf>
    <xf numFmtId="0" fontId="16" fillId="0" borderId="0" xfId="5" applyFont="1" applyAlignment="1">
      <alignment horizontal="center"/>
    </xf>
    <xf numFmtId="0" fontId="18" fillId="0" borderId="21" xfId="5" applyFont="1" applyBorder="1"/>
    <xf numFmtId="0" fontId="18" fillId="0" borderId="25" xfId="5" applyFont="1" applyBorder="1"/>
    <xf numFmtId="0" fontId="16" fillId="0" borderId="14" xfId="5" applyFont="1" applyBorder="1" applyAlignment="1">
      <alignment horizontal="center"/>
    </xf>
    <xf numFmtId="0" fontId="17" fillId="0" borderId="26" xfId="5" applyFont="1" applyBorder="1"/>
    <xf numFmtId="0" fontId="17" fillId="0" borderId="27" xfId="5" applyFont="1" applyBorder="1"/>
    <xf numFmtId="0" fontId="16" fillId="4" borderId="16" xfId="5" applyFont="1" applyFill="1" applyBorder="1" applyAlignment="1">
      <alignment horizontal="center" vertical="center"/>
    </xf>
    <xf numFmtId="0" fontId="16" fillId="4" borderId="16" xfId="5" applyFont="1" applyFill="1" applyBorder="1" applyAlignment="1">
      <alignment horizontal="center" vertical="center" wrapText="1"/>
    </xf>
    <xf numFmtId="0" fontId="17" fillId="0" borderId="20" xfId="5" applyFont="1" applyBorder="1"/>
    <xf numFmtId="0" fontId="17" fillId="0" borderId="13" xfId="5" applyFont="1" applyBorder="1"/>
    <xf numFmtId="0" fontId="16" fillId="0" borderId="16" xfId="5" applyFont="1" applyBorder="1" applyAlignment="1">
      <alignment horizontal="center"/>
    </xf>
    <xf numFmtId="0" fontId="16" fillId="0" borderId="16" xfId="5" applyFont="1" applyBorder="1"/>
    <xf numFmtId="0" fontId="16" fillId="0" borderId="20" xfId="5" applyFont="1" applyBorder="1"/>
    <xf numFmtId="0" fontId="16" fillId="0" borderId="21" xfId="5" applyFont="1" applyBorder="1" applyAlignment="1">
      <alignment horizontal="center"/>
    </xf>
    <xf numFmtId="164" fontId="16" fillId="0" borderId="20" xfId="5" applyNumberFormat="1" applyFont="1" applyBorder="1"/>
    <xf numFmtId="0" fontId="16" fillId="0" borderId="25" xfId="5" applyFont="1" applyBorder="1"/>
    <xf numFmtId="0" fontId="16" fillId="0" borderId="20" xfId="5" applyFont="1" applyBorder="1" applyAlignment="1">
      <alignment horizontal="center"/>
    </xf>
    <xf numFmtId="0" fontId="18" fillId="0" borderId="3" xfId="5" applyFont="1" applyBorder="1"/>
    <xf numFmtId="0" fontId="16" fillId="0" borderId="11" xfId="5" applyFont="1" applyBorder="1" applyAlignment="1">
      <alignment horizontal="center"/>
    </xf>
    <xf numFmtId="164" fontId="16" fillId="0" borderId="11" xfId="5" applyNumberFormat="1" applyFont="1" applyBorder="1"/>
    <xf numFmtId="0" fontId="16" fillId="0" borderId="3" xfId="3" applyFont="1" applyBorder="1"/>
    <xf numFmtId="4" fontId="3" fillId="0" borderId="11" xfId="3" applyNumberFormat="1" applyFont="1" applyBorder="1"/>
    <xf numFmtId="164" fontId="16" fillId="0" borderId="15" xfId="5" applyNumberFormat="1" applyFont="1" applyBorder="1"/>
    <xf numFmtId="164" fontId="16" fillId="0" borderId="16" xfId="5" applyNumberFormat="1" applyFont="1" applyBorder="1"/>
    <xf numFmtId="0" fontId="16" fillId="0" borderId="14" xfId="5" applyFont="1" applyBorder="1"/>
    <xf numFmtId="0" fontId="16" fillId="0" borderId="13" xfId="5" applyFont="1" applyBorder="1" applyAlignment="1">
      <alignment horizontal="center"/>
    </xf>
    <xf numFmtId="164" fontId="16" fillId="0" borderId="13" xfId="5" applyNumberFormat="1" applyFont="1" applyBorder="1"/>
    <xf numFmtId="0" fontId="16" fillId="0" borderId="25" xfId="5" applyFont="1" applyBorder="1" applyAlignment="1">
      <alignment vertical="center"/>
    </xf>
    <xf numFmtId="0" fontId="19" fillId="0" borderId="17" xfId="5" applyFont="1" applyBorder="1"/>
    <xf numFmtId="164" fontId="16" fillId="0" borderId="21" xfId="5" applyNumberFormat="1" applyFont="1" applyBorder="1"/>
    <xf numFmtId="0" fontId="18" fillId="0" borderId="20" xfId="5" applyFont="1" applyBorder="1" applyAlignment="1">
      <alignment horizontal="center"/>
    </xf>
    <xf numFmtId="0" fontId="16" fillId="0" borderId="3" xfId="5" applyFont="1" applyBorder="1"/>
    <xf numFmtId="0" fontId="19" fillId="0" borderId="3" xfId="5" applyFont="1" applyBorder="1"/>
    <xf numFmtId="0" fontId="16" fillId="0" borderId="11" xfId="5" applyFont="1" applyBorder="1"/>
    <xf numFmtId="0" fontId="18" fillId="0" borderId="20" xfId="5" applyFont="1" applyBorder="1"/>
    <xf numFmtId="0" fontId="16" fillId="0" borderId="29" xfId="5" applyFont="1" applyBorder="1"/>
    <xf numFmtId="0" fontId="16" fillId="0" borderId="29" xfId="5" applyFont="1" applyBorder="1" applyAlignment="1">
      <alignment horizontal="center"/>
    </xf>
    <xf numFmtId="164" fontId="16" fillId="0" borderId="22" xfId="5" applyNumberFormat="1" applyFont="1" applyBorder="1"/>
    <xf numFmtId="0" fontId="16" fillId="0" borderId="30" xfId="5" applyFont="1" applyBorder="1"/>
    <xf numFmtId="0" fontId="16" fillId="0" borderId="30" xfId="5" applyFont="1" applyBorder="1" applyAlignment="1">
      <alignment horizontal="center"/>
    </xf>
    <xf numFmtId="0" fontId="19" fillId="0" borderId="25" xfId="5" applyFont="1" applyBorder="1" applyAlignment="1">
      <alignment horizontal="left" vertical="center"/>
    </xf>
    <xf numFmtId="164" fontId="20" fillId="0" borderId="20" xfId="5" applyNumberFormat="1" applyFont="1" applyBorder="1"/>
    <xf numFmtId="164" fontId="21" fillId="0" borderId="20" xfId="5" applyNumberFormat="1" applyFont="1" applyBorder="1"/>
    <xf numFmtId="0" fontId="18" fillId="0" borderId="25" xfId="5" applyFont="1" applyBorder="1" applyAlignment="1">
      <alignment horizontal="left"/>
    </xf>
    <xf numFmtId="0" fontId="16" fillId="0" borderId="25" xfId="5" applyFont="1" applyBorder="1" applyAlignment="1">
      <alignment horizontal="center"/>
    </xf>
    <xf numFmtId="164" fontId="16" fillId="0" borderId="3" xfId="5" applyNumberFormat="1" applyFont="1" applyBorder="1"/>
    <xf numFmtId="0" fontId="16" fillId="0" borderId="12" xfId="5" applyFont="1" applyBorder="1"/>
    <xf numFmtId="0" fontId="16" fillId="0" borderId="12" xfId="5" applyFont="1" applyBorder="1" applyAlignment="1">
      <alignment horizontal="center"/>
    </xf>
    <xf numFmtId="0" fontId="18" fillId="0" borderId="12" xfId="5" applyFont="1" applyBorder="1"/>
    <xf numFmtId="0" fontId="16" fillId="0" borderId="0" xfId="5" applyFont="1"/>
    <xf numFmtId="0" fontId="18" fillId="0" borderId="0" xfId="5" applyFont="1"/>
    <xf numFmtId="0" fontId="16" fillId="0" borderId="31" xfId="5" applyFont="1" applyBorder="1" applyAlignment="1">
      <alignment vertical="center"/>
    </xf>
    <xf numFmtId="0" fontId="18" fillId="0" borderId="32" xfId="5" applyFont="1" applyBorder="1"/>
    <xf numFmtId="0" fontId="16" fillId="0" borderId="2" xfId="5" applyFont="1" applyBorder="1"/>
    <xf numFmtId="0" fontId="16" fillId="0" borderId="24" xfId="5" applyFont="1" applyBorder="1" applyAlignment="1">
      <alignment horizontal="center"/>
    </xf>
    <xf numFmtId="0" fontId="16" fillId="0" borderId="7" xfId="5" applyFont="1" applyBorder="1"/>
    <xf numFmtId="0" fontId="16" fillId="0" borderId="27" xfId="5" applyFont="1" applyBorder="1" applyAlignment="1">
      <alignment horizontal="center"/>
    </xf>
    <xf numFmtId="164" fontId="16" fillId="0" borderId="23" xfId="5" applyNumberFormat="1" applyFont="1" applyBorder="1"/>
    <xf numFmtId="0" fontId="18" fillId="0" borderId="0" xfId="5" applyFont="1" applyAlignment="1">
      <alignment horizontal="left"/>
    </xf>
    <xf numFmtId="0" fontId="20" fillId="0" borderId="25" xfId="5" applyFont="1" applyBorder="1"/>
    <xf numFmtId="164" fontId="16" fillId="0" borderId="0" xfId="5" applyNumberFormat="1" applyFont="1"/>
    <xf numFmtId="0" fontId="22" fillId="0" borderId="21" xfId="5" applyFont="1" applyBorder="1" applyAlignment="1">
      <alignment horizontal="center"/>
    </xf>
    <xf numFmtId="164" fontId="22" fillId="0" borderId="11" xfId="5" applyNumberFormat="1" applyFont="1" applyBorder="1"/>
    <xf numFmtId="164" fontId="23" fillId="0" borderId="20" xfId="5" applyNumberFormat="1" applyFont="1" applyBorder="1"/>
    <xf numFmtId="164" fontId="22" fillId="0" borderId="20" xfId="5" applyNumberFormat="1" applyFont="1" applyBorder="1"/>
    <xf numFmtId="164" fontId="18" fillId="0" borderId="20" xfId="5" applyNumberFormat="1" applyFont="1" applyBorder="1"/>
    <xf numFmtId="0" fontId="16" fillId="0" borderId="14" xfId="5" applyFont="1" applyBorder="1" applyAlignment="1">
      <alignment horizontal="center"/>
    </xf>
    <xf numFmtId="164" fontId="16" fillId="0" borderId="7" xfId="5" applyNumberFormat="1" applyFont="1" applyBorder="1"/>
    <xf numFmtId="0" fontId="16" fillId="0" borderId="13" xfId="5" applyFont="1" applyBorder="1"/>
    <xf numFmtId="0" fontId="18" fillId="0" borderId="0" xfId="4" applyFont="1" applyAlignment="1">
      <alignment wrapText="1"/>
    </xf>
    <xf numFmtId="0" fontId="22" fillId="0" borderId="20" xfId="5" applyFont="1" applyBorder="1"/>
    <xf numFmtId="0" fontId="16" fillId="0" borderId="26" xfId="5" applyFont="1" applyBorder="1"/>
    <xf numFmtId="164" fontId="16" fillId="0" borderId="26" xfId="5" applyNumberFormat="1" applyFont="1" applyBorder="1"/>
    <xf numFmtId="164" fontId="16" fillId="0" borderId="12" xfId="5" applyNumberFormat="1" applyFont="1" applyBorder="1"/>
    <xf numFmtId="0" fontId="16" fillId="0" borderId="9" xfId="5" applyFont="1" applyBorder="1"/>
    <xf numFmtId="0" fontId="16" fillId="0" borderId="9" xfId="5" applyFont="1" applyBorder="1" applyAlignment="1">
      <alignment horizontal="center"/>
    </xf>
    <xf numFmtId="164" fontId="16" fillId="0" borderId="9" xfId="5" applyNumberFormat="1" applyFont="1" applyBorder="1"/>
    <xf numFmtId="164" fontId="16" fillId="0" borderId="20" xfId="5" applyNumberFormat="1" applyFont="1" applyBorder="1" applyAlignment="1">
      <alignment horizontal="center"/>
    </xf>
    <xf numFmtId="0" fontId="18" fillId="0" borderId="0" xfId="5" applyFont="1" applyAlignment="1">
      <alignment vertical="top"/>
    </xf>
    <xf numFmtId="0" fontId="16" fillId="0" borderId="25" xfId="3" applyFont="1" applyBorder="1" applyAlignment="1">
      <alignment vertical="center"/>
    </xf>
    <xf numFmtId="0" fontId="18" fillId="0" borderId="25" xfId="5" applyFont="1" applyBorder="1" applyAlignment="1">
      <alignment wrapText="1"/>
    </xf>
    <xf numFmtId="0" fontId="20" fillId="0" borderId="0" xfId="5" applyFont="1"/>
    <xf numFmtId="4" fontId="18" fillId="0" borderId="25" xfId="5" quotePrefix="1" applyNumberFormat="1" applyFont="1" applyBorder="1"/>
    <xf numFmtId="0" fontId="16" fillId="0" borderId="25" xfId="5" applyFont="1" applyBorder="1" applyAlignment="1">
      <alignment horizontal="left"/>
    </xf>
    <xf numFmtId="0" fontId="21" fillId="0" borderId="20" xfId="5" applyFont="1" applyBorder="1" applyAlignment="1">
      <alignment horizontal="center"/>
    </xf>
    <xf numFmtId="0" fontId="21" fillId="0" borderId="13" xfId="5" applyFont="1" applyBorder="1" applyAlignment="1">
      <alignment horizontal="center"/>
    </xf>
    <xf numFmtId="0" fontId="21" fillId="0" borderId="0" xfId="5" applyFont="1" applyAlignment="1">
      <alignment horizontal="center"/>
    </xf>
    <xf numFmtId="0" fontId="18" fillId="0" borderId="25" xfId="5" quotePrefix="1" applyFont="1" applyBorder="1"/>
    <xf numFmtId="0" fontId="18" fillId="0" borderId="0" xfId="5" applyFont="1" applyAlignment="1">
      <alignment horizontal="center"/>
    </xf>
    <xf numFmtId="164" fontId="16" fillId="0" borderId="1" xfId="5" applyNumberFormat="1" applyFont="1" applyBorder="1"/>
    <xf numFmtId="0" fontId="16" fillId="0" borderId="25" xfId="5" applyFont="1" applyBorder="1" applyAlignment="1">
      <alignment horizontal="center" vertical="center"/>
    </xf>
    <xf numFmtId="0" fontId="22" fillId="0" borderId="0" xfId="5" applyFont="1"/>
    <xf numFmtId="0" fontId="22" fillId="0" borderId="0" xfId="5" applyFont="1" applyAlignment="1">
      <alignment horizontal="center"/>
    </xf>
    <xf numFmtId="0" fontId="25" fillId="0" borderId="0" xfId="5" applyFont="1"/>
    <xf numFmtId="0" fontId="16" fillId="0" borderId="17" xfId="3" applyFont="1" applyBorder="1"/>
    <xf numFmtId="0" fontId="16" fillId="0" borderId="23" xfId="3" applyFont="1" applyBorder="1" applyAlignment="1">
      <alignment horizontal="center"/>
    </xf>
    <xf numFmtId="0" fontId="18" fillId="0" borderId="24" xfId="3" applyFont="1" applyBorder="1"/>
    <xf numFmtId="0" fontId="16" fillId="0" borderId="0" xfId="3" applyFont="1" applyAlignment="1">
      <alignment horizontal="center"/>
    </xf>
    <xf numFmtId="0" fontId="18" fillId="0" borderId="21" xfId="3" applyFont="1" applyBorder="1"/>
    <xf numFmtId="0" fontId="16" fillId="0" borderId="14" xfId="3" applyFont="1" applyBorder="1" applyAlignment="1">
      <alignment horizontal="center"/>
    </xf>
    <xf numFmtId="0" fontId="17" fillId="0" borderId="26" xfId="3" applyFont="1" applyBorder="1"/>
    <xf numFmtId="0" fontId="17" fillId="0" borderId="27" xfId="3" applyFont="1" applyBorder="1"/>
    <xf numFmtId="0" fontId="16" fillId="0" borderId="16" xfId="3" applyFont="1" applyBorder="1"/>
    <xf numFmtId="0" fontId="21" fillId="0" borderId="20" xfId="3" applyFont="1" applyBorder="1" applyAlignment="1">
      <alignment horizontal="center"/>
    </xf>
    <xf numFmtId="164" fontId="16" fillId="0" borderId="20" xfId="3" applyNumberFormat="1" applyFont="1" applyBorder="1"/>
    <xf numFmtId="164" fontId="16" fillId="0" borderId="15" xfId="3" applyNumberFormat="1" applyFont="1" applyBorder="1"/>
    <xf numFmtId="164" fontId="16" fillId="0" borderId="16" xfId="3" applyNumberFormat="1" applyFont="1" applyBorder="1"/>
    <xf numFmtId="0" fontId="16" fillId="0" borderId="13" xfId="3" applyFont="1" applyBorder="1" applyAlignment="1">
      <alignment horizontal="center"/>
    </xf>
    <xf numFmtId="164" fontId="16" fillId="0" borderId="13" xfId="3" applyNumberFormat="1" applyFont="1" applyBorder="1"/>
    <xf numFmtId="0" fontId="16" fillId="0" borderId="26" xfId="5" applyFont="1" applyBorder="1" applyAlignment="1">
      <alignment horizontal="center"/>
    </xf>
    <xf numFmtId="0" fontId="16" fillId="0" borderId="27" xfId="5" applyFont="1" applyBorder="1" applyAlignment="1">
      <alignment horizontal="center"/>
    </xf>
    <xf numFmtId="0" fontId="23" fillId="0" borderId="25" xfId="5" applyFont="1" applyBorder="1"/>
    <xf numFmtId="0" fontId="1" fillId="0" borderId="3" xfId="5" applyBorder="1"/>
    <xf numFmtId="0" fontId="26" fillId="0" borderId="25" xfId="5" applyFont="1" applyBorder="1"/>
    <xf numFmtId="0" fontId="26" fillId="0" borderId="3" xfId="5" applyFont="1" applyBorder="1"/>
    <xf numFmtId="0" fontId="18" fillId="0" borderId="5" xfId="5" applyFont="1" applyBorder="1"/>
    <xf numFmtId="0" fontId="16" fillId="0" borderId="5" xfId="5" applyFont="1" applyBorder="1"/>
    <xf numFmtId="0" fontId="18" fillId="5" borderId="25" xfId="5" applyFont="1" applyFill="1" applyBorder="1"/>
    <xf numFmtId="0" fontId="16" fillId="5" borderId="20" xfId="5" applyFont="1" applyFill="1" applyBorder="1" applyAlignment="1">
      <alignment horizontal="center"/>
    </xf>
    <xf numFmtId="4" fontId="18" fillId="0" borderId="29" xfId="5" quotePrefix="1" applyNumberFormat="1" applyFont="1" applyBorder="1"/>
    <xf numFmtId="0" fontId="16" fillId="0" borderId="22" xfId="5" applyFont="1" applyBorder="1" applyAlignment="1">
      <alignment horizontal="center"/>
    </xf>
    <xf numFmtId="0" fontId="16" fillId="0" borderId="31" xfId="5" applyFont="1" applyBorder="1"/>
    <xf numFmtId="164" fontId="16" fillId="0" borderId="30" xfId="5" applyNumberFormat="1" applyFont="1" applyBorder="1"/>
    <xf numFmtId="0" fontId="18" fillId="0" borderId="16" xfId="5" applyFont="1" applyBorder="1"/>
    <xf numFmtId="0" fontId="18" fillId="0" borderId="11" xfId="5" applyFont="1" applyBorder="1" applyAlignment="1">
      <alignment horizontal="center"/>
    </xf>
    <xf numFmtId="0" fontId="18" fillId="0" borderId="28" xfId="5" applyFont="1" applyBorder="1" applyAlignment="1">
      <alignment horizontal="center"/>
    </xf>
    <xf numFmtId="0" fontId="16" fillId="0" borderId="28" xfId="5" applyFont="1" applyBorder="1" applyAlignment="1">
      <alignment horizontal="center"/>
    </xf>
    <xf numFmtId="164" fontId="16" fillId="0" borderId="18" xfId="5" applyNumberFormat="1" applyFont="1" applyBorder="1"/>
    <xf numFmtId="0" fontId="18" fillId="0" borderId="33" xfId="5" applyFont="1" applyBorder="1" applyAlignment="1">
      <alignment horizontal="center"/>
    </xf>
    <xf numFmtId="164" fontId="16" fillId="0" borderId="27" xfId="5" applyNumberFormat="1" applyFont="1" applyBorder="1"/>
    <xf numFmtId="0" fontId="16" fillId="0" borderId="28" xfId="5" applyFont="1" applyBorder="1"/>
    <xf numFmtId="0" fontId="18" fillId="0" borderId="25" xfId="5" applyFont="1" applyBorder="1" applyAlignment="1">
      <alignment horizontal="left" wrapText="1"/>
    </xf>
    <xf numFmtId="0" fontId="16" fillId="5" borderId="25" xfId="5" applyFont="1" applyFill="1" applyBorder="1" applyAlignment="1">
      <alignment vertical="center"/>
    </xf>
    <xf numFmtId="0" fontId="16" fillId="0" borderId="17" xfId="6" applyFont="1" applyBorder="1"/>
    <xf numFmtId="0" fontId="16" fillId="0" borderId="23" xfId="6" applyFont="1" applyBorder="1" applyAlignment="1">
      <alignment horizontal="center"/>
    </xf>
    <xf numFmtId="0" fontId="18" fillId="0" borderId="24" xfId="6" applyFont="1" applyBorder="1"/>
    <xf numFmtId="0" fontId="1" fillId="0" borderId="0" xfId="6"/>
    <xf numFmtId="0" fontId="16" fillId="0" borderId="25" xfId="6" applyFont="1" applyBorder="1" applyAlignment="1">
      <alignment vertical="center"/>
    </xf>
    <xf numFmtId="0" fontId="16" fillId="0" borderId="0" xfId="6" applyFont="1" applyAlignment="1">
      <alignment horizontal="center"/>
    </xf>
    <xf numFmtId="0" fontId="18" fillId="0" borderId="21" xfId="6" applyFont="1" applyBorder="1"/>
    <xf numFmtId="0" fontId="18" fillId="0" borderId="25" xfId="6" applyFont="1" applyBorder="1"/>
    <xf numFmtId="0" fontId="16" fillId="0" borderId="14" xfId="6" applyFont="1" applyBorder="1" applyAlignment="1">
      <alignment horizontal="center"/>
    </xf>
    <xf numFmtId="0" fontId="17" fillId="0" borderId="26" xfId="6" applyFont="1" applyBorder="1"/>
    <xf numFmtId="0" fontId="17" fillId="0" borderId="27" xfId="6" applyFont="1" applyBorder="1"/>
    <xf numFmtId="0" fontId="16" fillId="4" borderId="16" xfId="6" applyFont="1" applyFill="1" applyBorder="1" applyAlignment="1">
      <alignment horizontal="center" vertical="center"/>
    </xf>
    <xf numFmtId="0" fontId="16" fillId="4" borderId="16" xfId="6" applyFont="1" applyFill="1" applyBorder="1" applyAlignment="1">
      <alignment horizontal="center" vertical="center" wrapText="1"/>
    </xf>
    <xf numFmtId="0" fontId="17" fillId="0" borderId="20" xfId="6" applyFont="1" applyBorder="1"/>
    <xf numFmtId="0" fontId="17" fillId="0" borderId="13" xfId="6" applyFont="1" applyBorder="1"/>
    <xf numFmtId="0" fontId="16" fillId="0" borderId="16" xfId="6" applyFont="1" applyBorder="1" applyAlignment="1">
      <alignment horizontal="center"/>
    </xf>
    <xf numFmtId="0" fontId="16" fillId="0" borderId="16" xfId="6" applyFont="1" applyBorder="1"/>
    <xf numFmtId="0" fontId="16" fillId="0" borderId="20" xfId="6" applyFont="1" applyBorder="1"/>
    <xf numFmtId="0" fontId="16" fillId="0" borderId="21" xfId="6" applyFont="1" applyBorder="1" applyAlignment="1">
      <alignment horizontal="center"/>
    </xf>
    <xf numFmtId="164" fontId="16" fillId="0" borderId="20" xfId="6" applyNumberFormat="1" applyFont="1" applyBorder="1"/>
    <xf numFmtId="164" fontId="16" fillId="0" borderId="21" xfId="6" applyNumberFormat="1" applyFont="1" applyBorder="1"/>
    <xf numFmtId="0" fontId="18" fillId="0" borderId="20" xfId="6" applyFont="1" applyBorder="1"/>
    <xf numFmtId="0" fontId="16" fillId="0" borderId="20" xfId="6" applyFont="1" applyBorder="1" applyAlignment="1">
      <alignment horizontal="center"/>
    </xf>
    <xf numFmtId="0" fontId="27" fillId="0" borderId="20" xfId="6" applyFont="1" applyBorder="1"/>
    <xf numFmtId="0" fontId="27" fillId="0" borderId="20" xfId="6" applyFont="1" applyBorder="1" applyAlignment="1">
      <alignment wrapText="1"/>
    </xf>
    <xf numFmtId="0" fontId="16" fillId="0" borderId="25" xfId="6" applyFont="1" applyBorder="1"/>
    <xf numFmtId="0" fontId="18" fillId="0" borderId="3" xfId="6" applyFont="1" applyBorder="1"/>
    <xf numFmtId="0" fontId="16" fillId="0" borderId="11" xfId="6" applyFont="1" applyBorder="1" applyAlignment="1">
      <alignment horizontal="center"/>
    </xf>
    <xf numFmtId="164" fontId="16" fillId="0" borderId="11" xfId="6" applyNumberFormat="1" applyFont="1" applyBorder="1"/>
    <xf numFmtId="0" fontId="16" fillId="0" borderId="3" xfId="6" applyFont="1" applyBorder="1"/>
    <xf numFmtId="0" fontId="16" fillId="0" borderId="28" xfId="6" applyFont="1" applyBorder="1" applyAlignment="1">
      <alignment horizontal="center"/>
    </xf>
    <xf numFmtId="0" fontId="18" fillId="0" borderId="20" xfId="6" applyFont="1" applyBorder="1" applyAlignment="1">
      <alignment wrapText="1"/>
    </xf>
    <xf numFmtId="0" fontId="16" fillId="0" borderId="25" xfId="6" applyFont="1" applyBorder="1" applyAlignment="1">
      <alignment horizontal="center"/>
    </xf>
    <xf numFmtId="4" fontId="16" fillId="0" borderId="20" xfId="6" applyNumberFormat="1" applyFont="1" applyBorder="1"/>
    <xf numFmtId="0" fontId="27" fillId="0" borderId="13" xfId="6" applyFont="1" applyBorder="1"/>
    <xf numFmtId="0" fontId="16" fillId="0" borderId="14" xfId="6" applyFont="1" applyBorder="1" applyAlignment="1">
      <alignment horizontal="center"/>
    </xf>
    <xf numFmtId="164" fontId="16" fillId="0" borderId="13" xfId="6" applyNumberFormat="1" applyFont="1" applyBorder="1"/>
    <xf numFmtId="0" fontId="27" fillId="0" borderId="16" xfId="6" applyFont="1" applyBorder="1"/>
    <xf numFmtId="0" fontId="16" fillId="0" borderId="17" xfId="6" applyFont="1" applyBorder="1" applyAlignment="1">
      <alignment horizontal="center"/>
    </xf>
    <xf numFmtId="164" fontId="16" fillId="0" borderId="16" xfId="6" applyNumberFormat="1" applyFont="1" applyBorder="1"/>
    <xf numFmtId="0" fontId="22" fillId="0" borderId="25" xfId="6" applyFont="1" applyBorder="1" applyAlignment="1">
      <alignment horizontal="center"/>
    </xf>
    <xf numFmtId="164" fontId="22" fillId="0" borderId="20" xfId="6" applyNumberFormat="1" applyFont="1" applyBorder="1"/>
    <xf numFmtId="0" fontId="28" fillId="0" borderId="20" xfId="6" applyFont="1" applyBorder="1"/>
    <xf numFmtId="0" fontId="27" fillId="0" borderId="5" xfId="6" applyFont="1" applyBorder="1"/>
    <xf numFmtId="0" fontId="16" fillId="0" borderId="5" xfId="6" applyFont="1" applyBorder="1" applyAlignment="1">
      <alignment horizontal="center"/>
    </xf>
    <xf numFmtId="164" fontId="16" fillId="0" borderId="3" xfId="6" applyNumberFormat="1" applyFont="1" applyBorder="1"/>
    <xf numFmtId="0" fontId="28" fillId="0" borderId="16" xfId="6" applyFont="1" applyBorder="1"/>
    <xf numFmtId="0" fontId="27" fillId="0" borderId="3" xfId="6" applyFont="1" applyBorder="1"/>
    <xf numFmtId="0" fontId="29" fillId="0" borderId="11" xfId="6" applyFont="1" applyBorder="1" applyAlignment="1">
      <alignment horizontal="center"/>
    </xf>
    <xf numFmtId="164" fontId="29" fillId="0" borderId="11" xfId="6" applyNumberFormat="1" applyFont="1" applyBorder="1"/>
    <xf numFmtId="0" fontId="29" fillId="0" borderId="0" xfId="6" applyFont="1" applyAlignment="1">
      <alignment horizontal="center"/>
    </xf>
    <xf numFmtId="164" fontId="29" fillId="0" borderId="20" xfId="6" applyNumberFormat="1" applyFont="1" applyBorder="1"/>
    <xf numFmtId="0" fontId="27" fillId="0" borderId="20" xfId="6" applyFont="1" applyBorder="1" applyAlignment="1">
      <alignment vertical="top" wrapText="1"/>
    </xf>
    <xf numFmtId="164" fontId="16" fillId="0" borderId="15" xfId="6" applyNumberFormat="1" applyFont="1" applyBorder="1"/>
    <xf numFmtId="0" fontId="18" fillId="0" borderId="14" xfId="6" applyFont="1" applyBorder="1"/>
    <xf numFmtId="0" fontId="16" fillId="0" borderId="13" xfId="6" applyFont="1" applyBorder="1" applyAlignment="1">
      <alignment horizontal="center"/>
    </xf>
    <xf numFmtId="0" fontId="18" fillId="0" borderId="17" xfId="6" applyFont="1" applyBorder="1"/>
    <xf numFmtId="0" fontId="18" fillId="0" borderId="20" xfId="6" applyFont="1" applyBorder="1" applyAlignment="1">
      <alignment horizontal="center"/>
    </xf>
    <xf numFmtId="164" fontId="18" fillId="0" borderId="20" xfId="6" applyNumberFormat="1" applyFont="1" applyBorder="1"/>
    <xf numFmtId="0" fontId="18" fillId="0" borderId="5" xfId="6" applyFont="1" applyBorder="1"/>
    <xf numFmtId="0" fontId="18" fillId="0" borderId="11" xfId="6" applyFont="1" applyBorder="1" applyAlignment="1">
      <alignment horizontal="center"/>
    </xf>
    <xf numFmtId="164" fontId="18" fillId="0" borderId="22" xfId="6" applyNumberFormat="1" applyFont="1" applyBorder="1"/>
    <xf numFmtId="164" fontId="16" fillId="0" borderId="34" xfId="6" applyNumberFormat="1" applyFont="1" applyBorder="1"/>
    <xf numFmtId="0" fontId="16" fillId="0" borderId="14" xfId="6" applyFont="1" applyBorder="1"/>
    <xf numFmtId="0" fontId="18" fillId="0" borderId="3" xfId="6" applyFont="1" applyBorder="1" applyAlignment="1">
      <alignment wrapText="1"/>
    </xf>
    <xf numFmtId="0" fontId="26" fillId="0" borderId="3" xfId="6" applyFont="1" applyBorder="1"/>
    <xf numFmtId="0" fontId="26" fillId="0" borderId="20" xfId="6" applyFont="1" applyBorder="1"/>
    <xf numFmtId="0" fontId="18" fillId="0" borderId="13" xfId="6" applyFont="1" applyBorder="1"/>
    <xf numFmtId="0" fontId="18" fillId="0" borderId="16" xfId="6" applyFont="1" applyBorder="1"/>
    <xf numFmtId="0" fontId="16" fillId="0" borderId="4" xfId="3" applyFont="1" applyBorder="1"/>
    <xf numFmtId="0" fontId="3" fillId="0" borderId="12" xfId="3" applyFont="1" applyBorder="1" applyAlignment="1">
      <alignment horizontal="center"/>
    </xf>
    <xf numFmtId="0" fontId="2" fillId="0" borderId="10" xfId="3" applyFont="1" applyBorder="1"/>
    <xf numFmtId="0" fontId="16" fillId="0" borderId="5" xfId="3" applyFont="1" applyBorder="1" applyAlignment="1">
      <alignment vertical="center"/>
    </xf>
    <xf numFmtId="0" fontId="18" fillId="0" borderId="11" xfId="3" applyFont="1" applyBorder="1"/>
    <xf numFmtId="0" fontId="16" fillId="0" borderId="6" xfId="3" applyFont="1" applyBorder="1" applyAlignment="1">
      <alignment horizontal="center"/>
    </xf>
    <xf numFmtId="0" fontId="16" fillId="0" borderId="9" xfId="3" applyFont="1" applyBorder="1" applyAlignment="1">
      <alignment horizontal="center"/>
    </xf>
    <xf numFmtId="0" fontId="16" fillId="0" borderId="8" xfId="3" applyFont="1" applyBorder="1" applyAlignment="1">
      <alignment horizontal="center"/>
    </xf>
    <xf numFmtId="0" fontId="16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 wrapText="1"/>
    </xf>
    <xf numFmtId="0" fontId="16" fillId="3" borderId="3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 wrapText="1"/>
    </xf>
    <xf numFmtId="0" fontId="16" fillId="3" borderId="7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0" borderId="5" xfId="3" applyFont="1" applyBorder="1"/>
    <xf numFmtId="0" fontId="5" fillId="0" borderId="3" xfId="3" applyFont="1" applyBorder="1" applyAlignment="1">
      <alignment horizontal="center"/>
    </xf>
    <xf numFmtId="0" fontId="3" fillId="0" borderId="3" xfId="3" applyFont="1" applyBorder="1"/>
    <xf numFmtId="0" fontId="10" fillId="0" borderId="5" xfId="3" applyFont="1" applyBorder="1" applyAlignment="1">
      <alignment horizontal="left" vertical="center"/>
    </xf>
    <xf numFmtId="0" fontId="3" fillId="0" borderId="11" xfId="3" applyFont="1" applyBorder="1"/>
    <xf numFmtId="0" fontId="2" fillId="0" borderId="5" xfId="3" applyFont="1" applyBorder="1"/>
    <xf numFmtId="164" fontId="3" fillId="0" borderId="11" xfId="1" applyFont="1" applyBorder="1"/>
    <xf numFmtId="0" fontId="10" fillId="0" borderId="5" xfId="3" applyFont="1" applyBorder="1"/>
    <xf numFmtId="0" fontId="10" fillId="0" borderId="5" xfId="3" applyFont="1" applyBorder="1" applyAlignment="1">
      <alignment horizontal="left"/>
    </xf>
    <xf numFmtId="0" fontId="2" fillId="0" borderId="3" xfId="3" applyFont="1" applyBorder="1"/>
    <xf numFmtId="0" fontId="1" fillId="0" borderId="3" xfId="3" applyFont="1" applyBorder="1"/>
    <xf numFmtId="0" fontId="1" fillId="0" borderId="5" xfId="3" applyFont="1" applyBorder="1"/>
    <xf numFmtId="0" fontId="10" fillId="0" borderId="5" xfId="3" applyFont="1" applyBorder="1" applyAlignment="1">
      <alignment horizontal="center"/>
    </xf>
    <xf numFmtId="164" fontId="10" fillId="0" borderId="2" xfId="1" applyFont="1" applyFill="1" applyBorder="1"/>
    <xf numFmtId="0" fontId="10" fillId="0" borderId="0" xfId="3" applyFont="1"/>
    <xf numFmtId="0" fontId="16" fillId="0" borderId="17" xfId="7" applyFont="1" applyBorder="1"/>
    <xf numFmtId="0" fontId="16" fillId="0" borderId="23" xfId="7" applyFont="1" applyBorder="1" applyAlignment="1">
      <alignment horizontal="center"/>
    </xf>
    <xf numFmtId="0" fontId="18" fillId="0" borderId="24" xfId="7" applyFont="1" applyBorder="1"/>
    <xf numFmtId="0" fontId="1" fillId="0" borderId="0" xfId="7"/>
    <xf numFmtId="0" fontId="16" fillId="0" borderId="25" xfId="7" applyFont="1" applyBorder="1" applyAlignment="1">
      <alignment vertical="center"/>
    </xf>
    <xf numFmtId="0" fontId="16" fillId="0" borderId="0" xfId="7" applyFont="1" applyAlignment="1">
      <alignment horizontal="center"/>
    </xf>
    <xf numFmtId="0" fontId="18" fillId="0" borderId="21" xfId="7" applyFont="1" applyBorder="1"/>
    <xf numFmtId="0" fontId="18" fillId="0" borderId="25" xfId="7" applyFont="1" applyBorder="1"/>
    <xf numFmtId="0" fontId="16" fillId="0" borderId="14" xfId="7" applyFont="1" applyBorder="1" applyAlignment="1">
      <alignment horizontal="center"/>
    </xf>
    <xf numFmtId="0" fontId="17" fillId="0" borderId="26" xfId="7" applyFont="1" applyBorder="1"/>
    <xf numFmtId="0" fontId="17" fillId="0" borderId="27" xfId="7" applyFont="1" applyBorder="1"/>
    <xf numFmtId="0" fontId="16" fillId="4" borderId="16" xfId="7" applyFont="1" applyFill="1" applyBorder="1" applyAlignment="1">
      <alignment horizontal="center" vertical="center"/>
    </xf>
    <xf numFmtId="0" fontId="16" fillId="4" borderId="16" xfId="7" applyFont="1" applyFill="1" applyBorder="1" applyAlignment="1">
      <alignment horizontal="center" vertical="center" wrapText="1"/>
    </xf>
    <xf numFmtId="0" fontId="17" fillId="0" borderId="20" xfId="7" applyFont="1" applyBorder="1"/>
    <xf numFmtId="0" fontId="17" fillId="0" borderId="13" xfId="7" applyFont="1" applyBorder="1"/>
    <xf numFmtId="0" fontId="16" fillId="0" borderId="16" xfId="7" applyFont="1" applyBorder="1" applyAlignment="1">
      <alignment horizontal="center"/>
    </xf>
    <xf numFmtId="0" fontId="16" fillId="0" borderId="16" xfId="7" applyFont="1" applyBorder="1"/>
    <xf numFmtId="0" fontId="16" fillId="0" borderId="20" xfId="7" applyFont="1" applyBorder="1"/>
    <xf numFmtId="0" fontId="16" fillId="0" borderId="20" xfId="7" applyFont="1" applyBorder="1" applyAlignment="1">
      <alignment horizontal="center"/>
    </xf>
    <xf numFmtId="164" fontId="16" fillId="0" borderId="20" xfId="7" applyNumberFormat="1" applyFont="1" applyBorder="1"/>
    <xf numFmtId="0" fontId="18" fillId="0" borderId="20" xfId="7" applyFont="1" applyBorder="1"/>
    <xf numFmtId="0" fontId="18" fillId="0" borderId="20" xfId="7" applyFont="1" applyBorder="1" applyAlignment="1">
      <alignment wrapText="1"/>
    </xf>
    <xf numFmtId="0" fontId="16" fillId="0" borderId="25" xfId="7" applyFont="1" applyBorder="1"/>
    <xf numFmtId="0" fontId="18" fillId="0" borderId="25" xfId="7" applyFont="1" applyBorder="1" applyAlignment="1">
      <alignment horizontal="left"/>
    </xf>
    <xf numFmtId="164" fontId="16" fillId="0" borderId="15" xfId="7" applyNumberFormat="1" applyFont="1" applyBorder="1"/>
    <xf numFmtId="164" fontId="16" fillId="0" borderId="16" xfId="7" applyNumberFormat="1" applyFont="1" applyBorder="1"/>
    <xf numFmtId="0" fontId="16" fillId="0" borderId="25" xfId="7" applyFont="1" applyBorder="1" applyAlignment="1">
      <alignment horizontal="center"/>
    </xf>
    <xf numFmtId="164" fontId="16" fillId="0" borderId="3" xfId="7" applyNumberFormat="1" applyFont="1" applyBorder="1"/>
    <xf numFmtId="0" fontId="16" fillId="0" borderId="14" xfId="7" applyFont="1" applyBorder="1"/>
    <xf numFmtId="0" fontId="16" fillId="0" borderId="13" xfId="7" applyFont="1" applyBorder="1" applyAlignment="1">
      <alignment horizontal="center"/>
    </xf>
    <xf numFmtId="164" fontId="16" fillId="0" borderId="13" xfId="7" applyNumberFormat="1" applyFont="1" applyBorder="1"/>
    <xf numFmtId="0" fontId="16" fillId="0" borderId="17" xfId="8" applyFont="1" applyBorder="1"/>
    <xf numFmtId="0" fontId="18" fillId="0" borderId="23" xfId="8" applyFont="1" applyBorder="1"/>
    <xf numFmtId="0" fontId="16" fillId="0" borderId="24" xfId="8" applyFont="1" applyBorder="1"/>
    <xf numFmtId="0" fontId="1" fillId="0" borderId="0" xfId="8"/>
    <xf numFmtId="0" fontId="16" fillId="0" borderId="25" xfId="8" applyFont="1" applyBorder="1"/>
    <xf numFmtId="0" fontId="18" fillId="0" borderId="0" xfId="8" applyFont="1"/>
    <xf numFmtId="0" fontId="16" fillId="0" borderId="21" xfId="8" applyFont="1" applyBorder="1"/>
    <xf numFmtId="0" fontId="16" fillId="0" borderId="25" xfId="8" applyFont="1" applyBorder="1" applyAlignment="1">
      <alignment horizontal="center"/>
    </xf>
    <xf numFmtId="0" fontId="1" fillId="0" borderId="0" xfId="8"/>
    <xf numFmtId="0" fontId="17" fillId="0" borderId="21" xfId="8" applyFont="1" applyBorder="1"/>
    <xf numFmtId="0" fontId="18" fillId="0" borderId="25" xfId="8" applyFont="1" applyBorder="1" applyAlignment="1">
      <alignment horizontal="center"/>
    </xf>
    <xf numFmtId="0" fontId="18" fillId="0" borderId="25" xfId="8" applyFont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21" xfId="8" applyFont="1" applyBorder="1" applyAlignment="1">
      <alignment horizontal="center"/>
    </xf>
    <xf numFmtId="0" fontId="16" fillId="0" borderId="0" xfId="8" applyFont="1"/>
    <xf numFmtId="0" fontId="16" fillId="0" borderId="14" xfId="8" applyFont="1" applyBorder="1" applyAlignment="1">
      <alignment horizontal="center"/>
    </xf>
    <xf numFmtId="0" fontId="17" fillId="0" borderId="26" xfId="8" applyFont="1" applyBorder="1"/>
    <xf numFmtId="0" fontId="17" fillId="0" borderId="27" xfId="8" applyFont="1" applyBorder="1"/>
    <xf numFmtId="0" fontId="16" fillId="4" borderId="16" xfId="8" applyFont="1" applyFill="1" applyBorder="1" applyAlignment="1">
      <alignment horizontal="center" vertical="center"/>
    </xf>
    <xf numFmtId="0" fontId="16" fillId="4" borderId="16" xfId="8" applyFont="1" applyFill="1" applyBorder="1" applyAlignment="1">
      <alignment horizontal="center" vertical="center" wrapText="1"/>
    </xf>
    <xf numFmtId="0" fontId="17" fillId="0" borderId="20" xfId="8" applyFont="1" applyBorder="1"/>
    <xf numFmtId="0" fontId="17" fillId="0" borderId="13" xfId="8" applyFont="1" applyBorder="1"/>
    <xf numFmtId="0" fontId="16" fillId="0" borderId="16" xfId="8" applyFont="1" applyBorder="1"/>
    <xf numFmtId="0" fontId="16" fillId="0" borderId="16" xfId="8" applyFont="1" applyBorder="1" applyAlignment="1">
      <alignment horizontal="center"/>
    </xf>
    <xf numFmtId="0" fontId="16" fillId="0" borderId="20" xfId="8" applyFont="1" applyBorder="1" applyAlignment="1">
      <alignment horizontal="center"/>
    </xf>
    <xf numFmtId="0" fontId="16" fillId="0" borderId="20" xfId="8" applyFont="1" applyBorder="1"/>
    <xf numFmtId="0" fontId="18" fillId="0" borderId="25" xfId="8" applyFont="1" applyBorder="1"/>
    <xf numFmtId="164" fontId="16" fillId="0" borderId="20" xfId="8" applyNumberFormat="1" applyFont="1" applyBorder="1"/>
    <xf numFmtId="164" fontId="16" fillId="0" borderId="15" xfId="8" applyNumberFormat="1" applyFont="1" applyBorder="1"/>
    <xf numFmtId="164" fontId="16" fillId="0" borderId="16" xfId="8" applyNumberFormat="1" applyFont="1" applyBorder="1"/>
    <xf numFmtId="0" fontId="16" fillId="0" borderId="25" xfId="8" applyFont="1" applyBorder="1" applyAlignment="1">
      <alignment horizontal="center"/>
    </xf>
    <xf numFmtId="0" fontId="18" fillId="0" borderId="3" xfId="8" applyFont="1" applyBorder="1"/>
    <xf numFmtId="0" fontId="16" fillId="0" borderId="11" xfId="8" applyFont="1" applyBorder="1" applyAlignment="1">
      <alignment horizontal="center"/>
    </xf>
    <xf numFmtId="164" fontId="16" fillId="0" borderId="11" xfId="8" applyNumberFormat="1" applyFont="1" applyBorder="1"/>
    <xf numFmtId="0" fontId="16" fillId="0" borderId="3" xfId="8" applyFont="1" applyBorder="1"/>
    <xf numFmtId="0" fontId="18" fillId="0" borderId="5" xfId="8" applyFont="1" applyBorder="1"/>
    <xf numFmtId="0" fontId="16" fillId="0" borderId="5" xfId="8" applyFont="1" applyBorder="1" applyAlignment="1">
      <alignment horizontal="center"/>
    </xf>
    <xf numFmtId="164" fontId="16" fillId="0" borderId="3" xfId="8" applyNumberFormat="1" applyFont="1" applyBorder="1"/>
    <xf numFmtId="164" fontId="16" fillId="0" borderId="21" xfId="8" applyNumberFormat="1" applyFont="1" applyBorder="1"/>
    <xf numFmtId="0" fontId="16" fillId="0" borderId="5" xfId="8" applyFont="1" applyBorder="1"/>
    <xf numFmtId="0" fontId="18" fillId="0" borderId="29" xfId="8" applyFont="1" applyBorder="1"/>
    <xf numFmtId="0" fontId="16" fillId="0" borderId="22" xfId="8" applyFont="1" applyBorder="1" applyAlignment="1">
      <alignment horizontal="center"/>
    </xf>
    <xf numFmtId="164" fontId="16" fillId="0" borderId="35" xfId="8" applyNumberFormat="1" applyFont="1" applyBorder="1"/>
    <xf numFmtId="0" fontId="18" fillId="0" borderId="31" xfId="8" applyFont="1" applyBorder="1"/>
    <xf numFmtId="0" fontId="16" fillId="0" borderId="31" xfId="8" applyFont="1" applyBorder="1" applyAlignment="1">
      <alignment horizontal="center"/>
    </xf>
    <xf numFmtId="164" fontId="16" fillId="0" borderId="30" xfId="8" applyNumberFormat="1" applyFont="1" applyBorder="1"/>
    <xf numFmtId="0" fontId="18" fillId="0" borderId="25" xfId="8" applyFont="1" applyBorder="1" applyAlignment="1">
      <alignment horizontal="left"/>
    </xf>
    <xf numFmtId="164" fontId="16" fillId="0" borderId="18" xfId="8" applyNumberFormat="1" applyFont="1" applyBorder="1"/>
    <xf numFmtId="165" fontId="16" fillId="0" borderId="20" xfId="8" applyNumberFormat="1" applyFont="1" applyBorder="1" applyAlignment="1">
      <alignment horizontal="center"/>
    </xf>
    <xf numFmtId="164" fontId="16" fillId="0" borderId="20" xfId="8" applyNumberFormat="1" applyFont="1" applyBorder="1" applyAlignment="1">
      <alignment horizontal="right"/>
    </xf>
    <xf numFmtId="0" fontId="16" fillId="0" borderId="28" xfId="8" applyFont="1" applyBorder="1" applyAlignment="1">
      <alignment horizontal="center"/>
    </xf>
    <xf numFmtId="0" fontId="18" fillId="0" borderId="28" xfId="8" applyFont="1" applyBorder="1" applyAlignment="1">
      <alignment horizontal="center"/>
    </xf>
    <xf numFmtId="164" fontId="18" fillId="0" borderId="21" xfId="8" applyNumberFormat="1" applyFont="1" applyBorder="1"/>
    <xf numFmtId="0" fontId="18" fillId="0" borderId="11" xfId="8" applyFont="1" applyBorder="1" applyAlignment="1">
      <alignment horizontal="center"/>
    </xf>
    <xf numFmtId="164" fontId="16" fillId="0" borderId="36" xfId="8" applyNumberFormat="1" applyFont="1" applyBorder="1"/>
    <xf numFmtId="164" fontId="18" fillId="0" borderId="32" xfId="8" applyNumberFormat="1" applyFont="1" applyBorder="1"/>
    <xf numFmtId="0" fontId="16" fillId="0" borderId="7" xfId="8" applyFont="1" applyBorder="1"/>
    <xf numFmtId="0" fontId="16" fillId="0" borderId="8" xfId="8" applyFont="1" applyBorder="1" applyAlignment="1">
      <alignment horizontal="center"/>
    </xf>
    <xf numFmtId="164" fontId="16" fillId="0" borderId="13" xfId="8" applyNumberFormat="1" applyFont="1" applyBorder="1"/>
    <xf numFmtId="0" fontId="16" fillId="0" borderId="0" xfId="8" applyFont="1" applyAlignment="1">
      <alignment horizontal="center"/>
    </xf>
    <xf numFmtId="164" fontId="16" fillId="0" borderId="0" xfId="8" applyNumberFormat="1" applyFont="1"/>
    <xf numFmtId="0" fontId="16" fillId="0" borderId="0" xfId="9" applyFont="1"/>
    <xf numFmtId="0" fontId="16" fillId="0" borderId="0" xfId="9" applyFont="1" applyAlignment="1">
      <alignment horizontal="center"/>
    </xf>
    <xf numFmtId="0" fontId="18" fillId="0" borderId="0" xfId="9" applyFont="1"/>
    <xf numFmtId="0" fontId="1" fillId="0" borderId="0" xfId="9"/>
    <xf numFmtId="0" fontId="16" fillId="0" borderId="31" xfId="9" applyFont="1" applyBorder="1" applyAlignment="1">
      <alignment vertical="center"/>
    </xf>
    <xf numFmtId="0" fontId="16" fillId="0" borderId="12" xfId="9" applyFont="1" applyBorder="1" applyAlignment="1">
      <alignment horizontal="center"/>
    </xf>
    <xf numFmtId="0" fontId="18" fillId="0" borderId="32" xfId="9" applyFont="1" applyBorder="1"/>
    <xf numFmtId="0" fontId="18" fillId="0" borderId="25" xfId="9" applyFont="1" applyBorder="1"/>
    <xf numFmtId="0" fontId="18" fillId="0" borderId="21" xfId="9" applyFont="1" applyBorder="1"/>
    <xf numFmtId="0" fontId="16" fillId="0" borderId="14" xfId="9" applyFont="1" applyBorder="1" applyAlignment="1">
      <alignment horizontal="center"/>
    </xf>
    <xf numFmtId="0" fontId="17" fillId="0" borderId="26" xfId="9" applyFont="1" applyBorder="1"/>
    <xf numFmtId="0" fontId="17" fillId="0" borderId="27" xfId="9" applyFont="1" applyBorder="1"/>
    <xf numFmtId="0" fontId="16" fillId="4" borderId="16" xfId="9" applyFont="1" applyFill="1" applyBorder="1" applyAlignment="1">
      <alignment horizontal="center" vertical="center"/>
    </xf>
    <xf numFmtId="0" fontId="16" fillId="4" borderId="16" xfId="9" applyFont="1" applyFill="1" applyBorder="1" applyAlignment="1">
      <alignment horizontal="center" vertical="center" wrapText="1"/>
    </xf>
    <xf numFmtId="0" fontId="17" fillId="0" borderId="20" xfId="9" applyFont="1" applyBorder="1"/>
    <xf numFmtId="0" fontId="16" fillId="0" borderId="37" xfId="9" applyFont="1" applyBorder="1"/>
    <xf numFmtId="0" fontId="16" fillId="0" borderId="30" xfId="9" applyFont="1" applyBorder="1" applyAlignment="1">
      <alignment horizontal="center"/>
    </xf>
    <xf numFmtId="164" fontId="16" fillId="0" borderId="10" xfId="9" applyNumberFormat="1" applyFont="1" applyBorder="1"/>
    <xf numFmtId="0" fontId="16" fillId="0" borderId="5" xfId="9" applyFont="1" applyBorder="1"/>
    <xf numFmtId="0" fontId="16" fillId="0" borderId="28" xfId="9" applyFont="1" applyBorder="1" applyAlignment="1">
      <alignment horizontal="center"/>
    </xf>
    <xf numFmtId="164" fontId="16" fillId="0" borderId="11" xfId="9" applyNumberFormat="1" applyFont="1" applyBorder="1"/>
    <xf numFmtId="0" fontId="16" fillId="0" borderId="20" xfId="9" applyFont="1" applyBorder="1" applyAlignment="1">
      <alignment horizontal="center"/>
    </xf>
    <xf numFmtId="164" fontId="16" fillId="0" borderId="28" xfId="9" applyNumberFormat="1" applyFont="1" applyBorder="1"/>
    <xf numFmtId="0" fontId="18" fillId="0" borderId="5" xfId="9" applyFont="1" applyBorder="1"/>
    <xf numFmtId="0" fontId="18" fillId="0" borderId="5" xfId="9" applyFont="1" applyBorder="1" applyAlignment="1">
      <alignment wrapText="1"/>
    </xf>
    <xf numFmtId="0" fontId="18" fillId="0" borderId="38" xfId="9" applyFont="1" applyBorder="1"/>
    <xf numFmtId="0" fontId="16" fillId="0" borderId="5" xfId="9" applyFont="1" applyBorder="1" applyAlignment="1">
      <alignment wrapText="1"/>
    </xf>
    <xf numFmtId="0" fontId="16" fillId="0" borderId="21" xfId="9" applyFont="1" applyBorder="1" applyAlignment="1">
      <alignment horizontal="center"/>
    </xf>
    <xf numFmtId="0" fontId="21" fillId="0" borderId="28" xfId="9" applyFont="1" applyBorder="1" applyAlignment="1">
      <alignment horizontal="center"/>
    </xf>
    <xf numFmtId="0" fontId="18" fillId="0" borderId="3" xfId="9" applyFont="1" applyBorder="1" applyAlignment="1">
      <alignment wrapText="1"/>
    </xf>
    <xf numFmtId="0" fontId="16" fillId="0" borderId="11" xfId="9" applyFont="1" applyBorder="1" applyAlignment="1">
      <alignment horizontal="center"/>
    </xf>
    <xf numFmtId="0" fontId="20" fillId="0" borderId="28" xfId="9" applyFont="1" applyBorder="1"/>
    <xf numFmtId="0" fontId="16" fillId="0" borderId="38" xfId="9" applyFont="1" applyBorder="1"/>
    <xf numFmtId="0" fontId="16" fillId="0" borderId="25" xfId="9" applyFont="1" applyBorder="1" applyAlignment="1">
      <alignment horizontal="center"/>
    </xf>
    <xf numFmtId="164" fontId="16" fillId="0" borderId="1" xfId="9" applyNumberFormat="1" applyFont="1" applyBorder="1"/>
    <xf numFmtId="0" fontId="22" fillId="0" borderId="20" xfId="9" applyFont="1" applyBorder="1" applyAlignment="1">
      <alignment horizontal="center"/>
    </xf>
    <xf numFmtId="0" fontId="25" fillId="0" borderId="39" xfId="9" applyFont="1" applyBorder="1"/>
    <xf numFmtId="0" fontId="16" fillId="0" borderId="6" xfId="9" applyFont="1" applyBorder="1"/>
    <xf numFmtId="0" fontId="16" fillId="0" borderId="22" xfId="9" applyFont="1" applyBorder="1" applyAlignment="1">
      <alignment horizontal="center"/>
    </xf>
    <xf numFmtId="164" fontId="16" fillId="0" borderId="40" xfId="9" applyNumberFormat="1" applyFont="1" applyBorder="1"/>
    <xf numFmtId="164" fontId="20" fillId="0" borderId="0" xfId="9" applyNumberFormat="1" applyFont="1"/>
    <xf numFmtId="0" fontId="18" fillId="0" borderId="0" xfId="9" applyFont="1" applyAlignment="1">
      <alignment horizontal="center"/>
    </xf>
    <xf numFmtId="0" fontId="18" fillId="0" borderId="17" xfId="9" applyFont="1" applyBorder="1" applyAlignment="1">
      <alignment horizontal="left"/>
    </xf>
    <xf numFmtId="0" fontId="18" fillId="0" borderId="23" xfId="9" applyFont="1" applyBorder="1" applyAlignment="1">
      <alignment horizontal="left"/>
    </xf>
    <xf numFmtId="164" fontId="16" fillId="0" borderId="24" xfId="9" applyNumberFormat="1" applyFont="1" applyBorder="1"/>
    <xf numFmtId="0" fontId="16" fillId="0" borderId="25" xfId="9" applyFont="1" applyBorder="1" applyAlignment="1">
      <alignment vertical="center"/>
    </xf>
    <xf numFmtId="164" fontId="16" fillId="0" borderId="21" xfId="9" applyNumberFormat="1" applyFont="1" applyBorder="1"/>
    <xf numFmtId="0" fontId="17" fillId="0" borderId="13" xfId="9" applyFont="1" applyBorder="1"/>
    <xf numFmtId="0" fontId="16" fillId="0" borderId="16" xfId="9" applyFont="1" applyBorder="1"/>
    <xf numFmtId="0" fontId="16" fillId="0" borderId="16" xfId="9" applyFont="1" applyBorder="1" applyAlignment="1">
      <alignment horizontal="center"/>
    </xf>
    <xf numFmtId="0" fontId="16" fillId="0" borderId="25" xfId="9" applyFont="1" applyBorder="1"/>
    <xf numFmtId="164" fontId="16" fillId="0" borderId="20" xfId="9" applyNumberFormat="1" applyFont="1" applyBorder="1"/>
    <xf numFmtId="0" fontId="18" fillId="0" borderId="25" xfId="9" applyFont="1" applyBorder="1" applyAlignment="1">
      <alignment wrapText="1"/>
    </xf>
    <xf numFmtId="0" fontId="16" fillId="0" borderId="20" xfId="9" applyFont="1" applyBorder="1"/>
    <xf numFmtId="164" fontId="16" fillId="0" borderId="15" xfId="9" applyNumberFormat="1" applyFont="1" applyBorder="1"/>
    <xf numFmtId="164" fontId="16" fillId="0" borderId="16" xfId="9" applyNumberFormat="1" applyFont="1" applyBorder="1"/>
    <xf numFmtId="0" fontId="18" fillId="0" borderId="3" xfId="9" applyFont="1" applyBorder="1"/>
    <xf numFmtId="0" fontId="18" fillId="0" borderId="20" xfId="9" applyFont="1" applyBorder="1" applyAlignment="1">
      <alignment horizontal="center"/>
    </xf>
    <xf numFmtId="0" fontId="18" fillId="0" borderId="7" xfId="9" applyFont="1" applyBorder="1"/>
    <xf numFmtId="0" fontId="16" fillId="0" borderId="8" xfId="9" applyFont="1" applyBorder="1" applyAlignment="1">
      <alignment horizontal="center"/>
    </xf>
    <xf numFmtId="164" fontId="16" fillId="0" borderId="8" xfId="9" applyNumberFormat="1" applyFont="1" applyBorder="1"/>
    <xf numFmtId="0" fontId="16" fillId="0" borderId="2" xfId="9" applyFont="1" applyBorder="1"/>
    <xf numFmtId="0" fontId="16" fillId="0" borderId="10" xfId="9" applyFont="1" applyBorder="1" applyAlignment="1">
      <alignment horizontal="center"/>
    </xf>
    <xf numFmtId="164" fontId="16" fillId="0" borderId="3" xfId="9" applyNumberFormat="1" applyFont="1" applyBorder="1"/>
    <xf numFmtId="0" fontId="16" fillId="0" borderId="23" xfId="9" applyFont="1" applyBorder="1"/>
    <xf numFmtId="0" fontId="16" fillId="0" borderId="23" xfId="9" applyFont="1" applyBorder="1" applyAlignment="1">
      <alignment horizontal="center"/>
    </xf>
    <xf numFmtId="164" fontId="16" fillId="0" borderId="23" xfId="9" applyNumberFormat="1" applyFont="1" applyBorder="1"/>
    <xf numFmtId="164" fontId="16" fillId="0" borderId="0" xfId="9" applyNumberFormat="1" applyFont="1"/>
    <xf numFmtId="0" fontId="18" fillId="0" borderId="26" xfId="9" applyFont="1" applyBorder="1" applyAlignment="1">
      <alignment horizontal="left"/>
    </xf>
    <xf numFmtId="164" fontId="16" fillId="0" borderId="26" xfId="9" applyNumberFormat="1" applyFont="1" applyBorder="1"/>
    <xf numFmtId="0" fontId="16" fillId="0" borderId="17" xfId="9" applyFont="1" applyBorder="1" applyAlignment="1">
      <alignment vertical="center"/>
    </xf>
    <xf numFmtId="0" fontId="16" fillId="0" borderId="21" xfId="9" applyFont="1" applyBorder="1"/>
    <xf numFmtId="0" fontId="18" fillId="0" borderId="20" xfId="9" applyFont="1" applyBorder="1"/>
    <xf numFmtId="0" fontId="16" fillId="0" borderId="14" xfId="9" applyFont="1" applyBorder="1"/>
    <xf numFmtId="0" fontId="16" fillId="0" borderId="13" xfId="9" applyFont="1" applyBorder="1" applyAlignment="1">
      <alignment horizontal="center"/>
    </xf>
    <xf numFmtId="164" fontId="16" fillId="0" borderId="13" xfId="9" applyNumberFormat="1" applyFont="1" applyBorder="1"/>
    <xf numFmtId="0" fontId="16" fillId="0" borderId="17" xfId="10" applyFont="1" applyBorder="1"/>
    <xf numFmtId="0" fontId="18" fillId="0" borderId="23" xfId="10" applyFont="1" applyBorder="1"/>
    <xf numFmtId="0" fontId="16" fillId="0" borderId="24" xfId="10" applyFont="1" applyBorder="1"/>
    <xf numFmtId="0" fontId="1" fillId="0" borderId="0" xfId="10"/>
    <xf numFmtId="0" fontId="16" fillId="0" borderId="25" xfId="10" applyFont="1" applyBorder="1" applyAlignment="1">
      <alignment horizontal="center"/>
    </xf>
    <xf numFmtId="0" fontId="1" fillId="0" borderId="0" xfId="10"/>
    <xf numFmtId="0" fontId="17" fillId="0" borderId="21" xfId="10" applyFont="1" applyBorder="1"/>
    <xf numFmtId="0" fontId="18" fillId="0" borderId="25" xfId="10" applyFont="1" applyBorder="1" applyAlignment="1">
      <alignment horizontal="center"/>
    </xf>
    <xf numFmtId="0" fontId="18" fillId="0" borderId="25" xfId="10" applyFont="1" applyBorder="1" applyAlignment="1">
      <alignment horizontal="center"/>
    </xf>
    <xf numFmtId="0" fontId="18" fillId="0" borderId="0" xfId="10" applyFont="1" applyAlignment="1">
      <alignment horizontal="center"/>
    </xf>
    <xf numFmtId="0" fontId="18" fillId="0" borderId="21" xfId="10" applyFont="1" applyBorder="1" applyAlignment="1">
      <alignment horizontal="center"/>
    </xf>
    <xf numFmtId="0" fontId="16" fillId="0" borderId="25" xfId="10" applyFont="1" applyBorder="1"/>
    <xf numFmtId="0" fontId="16" fillId="0" borderId="0" xfId="10" applyFont="1"/>
    <xf numFmtId="0" fontId="16" fillId="0" borderId="21" xfId="10" applyFont="1" applyBorder="1"/>
    <xf numFmtId="0" fontId="16" fillId="0" borderId="14" xfId="10" applyFont="1" applyBorder="1" applyAlignment="1">
      <alignment horizontal="center"/>
    </xf>
    <xf numFmtId="0" fontId="17" fillId="0" borderId="26" xfId="10" applyFont="1" applyBorder="1"/>
    <xf numFmtId="0" fontId="17" fillId="0" borderId="27" xfId="10" applyFont="1" applyBorder="1"/>
    <xf numFmtId="0" fontId="16" fillId="4" borderId="16" xfId="10" applyFont="1" applyFill="1" applyBorder="1" applyAlignment="1">
      <alignment horizontal="center" vertical="center"/>
    </xf>
    <xf numFmtId="0" fontId="16" fillId="4" borderId="16" xfId="10" applyFont="1" applyFill="1" applyBorder="1" applyAlignment="1">
      <alignment horizontal="center" vertical="center" wrapText="1"/>
    </xf>
    <xf numFmtId="0" fontId="17" fillId="0" borderId="20" xfId="10" applyFont="1" applyBorder="1"/>
    <xf numFmtId="0" fontId="17" fillId="0" borderId="13" xfId="10" applyFont="1" applyBorder="1"/>
    <xf numFmtId="0" fontId="16" fillId="0" borderId="16" xfId="10" applyFont="1" applyBorder="1" applyAlignment="1">
      <alignment horizontal="center"/>
    </xf>
    <xf numFmtId="0" fontId="16" fillId="0" borderId="16" xfId="10" applyFont="1" applyBorder="1"/>
    <xf numFmtId="0" fontId="16" fillId="0" borderId="20" xfId="10" applyFont="1" applyBorder="1" applyAlignment="1">
      <alignment horizontal="center"/>
    </xf>
    <xf numFmtId="0" fontId="16" fillId="0" borderId="20" xfId="10" applyFont="1" applyBorder="1"/>
    <xf numFmtId="0" fontId="18" fillId="0" borderId="25" xfId="10" applyFont="1" applyBorder="1"/>
    <xf numFmtId="164" fontId="16" fillId="0" borderId="20" xfId="10" applyNumberFormat="1" applyFont="1" applyBorder="1"/>
    <xf numFmtId="0" fontId="16" fillId="0" borderId="3" xfId="10" applyFont="1" applyBorder="1"/>
    <xf numFmtId="0" fontId="16" fillId="0" borderId="11" xfId="10" applyFont="1" applyBorder="1" applyAlignment="1">
      <alignment horizontal="center"/>
    </xf>
    <xf numFmtId="164" fontId="16" fillId="0" borderId="18" xfId="10" applyNumberFormat="1" applyFont="1" applyBorder="1"/>
    <xf numFmtId="164" fontId="16" fillId="0" borderId="24" xfId="10" applyNumberFormat="1" applyFont="1" applyBorder="1"/>
    <xf numFmtId="0" fontId="16" fillId="0" borderId="25" xfId="10" applyFont="1" applyBorder="1" applyAlignment="1">
      <alignment horizontal="center"/>
    </xf>
    <xf numFmtId="0" fontId="16" fillId="0" borderId="28" xfId="3" applyFont="1" applyBorder="1" applyAlignment="1">
      <alignment horizontal="center"/>
    </xf>
    <xf numFmtId="164" fontId="16" fillId="0" borderId="21" xfId="10" applyNumberFormat="1" applyFont="1" applyBorder="1"/>
    <xf numFmtId="0" fontId="16" fillId="0" borderId="28" xfId="10" applyFont="1" applyBorder="1" applyAlignment="1">
      <alignment horizontal="center"/>
    </xf>
    <xf numFmtId="165" fontId="16" fillId="0" borderId="20" xfId="10" applyNumberFormat="1" applyFont="1" applyBorder="1" applyAlignment="1">
      <alignment horizontal="center"/>
    </xf>
    <xf numFmtId="164" fontId="16" fillId="0" borderId="16" xfId="10" applyNumberFormat="1" applyFont="1" applyBorder="1"/>
    <xf numFmtId="164" fontId="16" fillId="0" borderId="20" xfId="10" applyNumberFormat="1" applyFont="1" applyBorder="1" applyAlignment="1">
      <alignment horizontal="right"/>
    </xf>
    <xf numFmtId="0" fontId="16" fillId="0" borderId="38" xfId="10" applyFont="1" applyBorder="1"/>
    <xf numFmtId="164" fontId="16" fillId="0" borderId="11" xfId="10" applyNumberFormat="1" applyFont="1" applyBorder="1"/>
    <xf numFmtId="0" fontId="16" fillId="0" borderId="5" xfId="10" applyFont="1" applyBorder="1"/>
    <xf numFmtId="0" fontId="18" fillId="0" borderId="5" xfId="10" applyFont="1" applyBorder="1"/>
    <xf numFmtId="164" fontId="16" fillId="0" borderId="28" xfId="10" applyNumberFormat="1" applyFont="1" applyBorder="1"/>
    <xf numFmtId="0" fontId="18" fillId="0" borderId="38" xfId="10" applyFont="1" applyBorder="1"/>
    <xf numFmtId="0" fontId="16" fillId="0" borderId="0" xfId="10" applyFont="1" applyAlignment="1">
      <alignment horizontal="center"/>
    </xf>
    <xf numFmtId="164" fontId="16" fillId="0" borderId="41" xfId="10" applyNumberFormat="1" applyFont="1" applyBorder="1"/>
    <xf numFmtId="0" fontId="16" fillId="0" borderId="6" xfId="10" applyFont="1" applyBorder="1"/>
    <xf numFmtId="0" fontId="16" fillId="0" borderId="29" xfId="10" applyFont="1" applyBorder="1" applyAlignment="1">
      <alignment horizontal="center"/>
    </xf>
    <xf numFmtId="164" fontId="16" fillId="0" borderId="40" xfId="10" applyNumberFormat="1" applyFont="1" applyBorder="1"/>
    <xf numFmtId="164" fontId="16" fillId="0" borderId="15" xfId="10" applyNumberFormat="1" applyFont="1" applyBorder="1"/>
    <xf numFmtId="0" fontId="18" fillId="0" borderId="20" xfId="10" applyFont="1" applyBorder="1"/>
    <xf numFmtId="0" fontId="18" fillId="0" borderId="3" xfId="10" applyFont="1" applyBorder="1"/>
    <xf numFmtId="0" fontId="16" fillId="0" borderId="3" xfId="10" applyFont="1" applyBorder="1" applyAlignment="1">
      <alignment horizontal="center"/>
    </xf>
    <xf numFmtId="0" fontId="18" fillId="0" borderId="25" xfId="10" applyFont="1" applyBorder="1" applyAlignment="1">
      <alignment horizontal="left"/>
    </xf>
    <xf numFmtId="165" fontId="16" fillId="0" borderId="3" xfId="10" applyNumberFormat="1" applyFont="1" applyBorder="1" applyAlignment="1">
      <alignment horizontal="center"/>
    </xf>
    <xf numFmtId="164" fontId="16" fillId="0" borderId="21" xfId="10" applyNumberFormat="1" applyFont="1" applyBorder="1" applyAlignment="1">
      <alignment horizontal="right"/>
    </xf>
    <xf numFmtId="0" fontId="16" fillId="0" borderId="29" xfId="10" applyFont="1" applyBorder="1"/>
    <xf numFmtId="0" fontId="16" fillId="0" borderId="7" xfId="10" applyFont="1" applyBorder="1" applyAlignment="1">
      <alignment horizontal="center"/>
    </xf>
    <xf numFmtId="164" fontId="16" fillId="0" borderId="35" xfId="10" applyNumberFormat="1" applyFont="1" applyBorder="1" applyAlignment="1">
      <alignment horizontal="right"/>
    </xf>
    <xf numFmtId="0" fontId="16" fillId="0" borderId="4" xfId="10" applyFont="1" applyBorder="1"/>
    <xf numFmtId="0" fontId="16" fillId="0" borderId="2" xfId="10" applyFont="1" applyBorder="1" applyAlignment="1">
      <alignment horizontal="center"/>
    </xf>
    <xf numFmtId="164" fontId="16" fillId="0" borderId="10" xfId="10" applyNumberFormat="1" applyFont="1" applyBorder="1"/>
    <xf numFmtId="164" fontId="16" fillId="0" borderId="42" xfId="10" applyNumberFormat="1" applyFont="1" applyBorder="1"/>
    <xf numFmtId="164" fontId="16" fillId="0" borderId="8" xfId="10" applyNumberFormat="1" applyFont="1" applyBorder="1"/>
    <xf numFmtId="0" fontId="16" fillId="0" borderId="17" xfId="11" applyFont="1" applyBorder="1"/>
    <xf numFmtId="0" fontId="18" fillId="0" borderId="23" xfId="11" applyFont="1" applyBorder="1"/>
    <xf numFmtId="0" fontId="16" fillId="0" borderId="24" xfId="11" applyFont="1" applyBorder="1"/>
    <xf numFmtId="0" fontId="1" fillId="0" borderId="0" xfId="11"/>
    <xf numFmtId="0" fontId="16" fillId="0" borderId="25" xfId="11" applyFont="1" applyBorder="1" applyAlignment="1">
      <alignment horizontal="center"/>
    </xf>
    <xf numFmtId="0" fontId="1" fillId="0" borderId="0" xfId="11"/>
    <xf numFmtId="0" fontId="17" fillId="0" borderId="21" xfId="11" applyFont="1" applyBorder="1"/>
    <xf numFmtId="0" fontId="18" fillId="0" borderId="25" xfId="11" applyFont="1" applyBorder="1" applyAlignment="1">
      <alignment horizontal="center"/>
    </xf>
    <xf numFmtId="0" fontId="18" fillId="0" borderId="25" xfId="11" applyFont="1" applyBorder="1" applyAlignment="1">
      <alignment horizontal="center"/>
    </xf>
    <xf numFmtId="0" fontId="18" fillId="0" borderId="0" xfId="11" applyFont="1" applyAlignment="1">
      <alignment horizontal="center"/>
    </xf>
    <xf numFmtId="0" fontId="18" fillId="0" borderId="21" xfId="11" applyFont="1" applyBorder="1" applyAlignment="1">
      <alignment horizontal="center"/>
    </xf>
    <xf numFmtId="0" fontId="16" fillId="0" borderId="25" xfId="11" applyFont="1" applyBorder="1"/>
    <xf numFmtId="0" fontId="16" fillId="0" borderId="0" xfId="11" applyFont="1"/>
    <xf numFmtId="0" fontId="16" fillId="0" borderId="21" xfId="11" applyFont="1" applyBorder="1"/>
    <xf numFmtId="0" fontId="16" fillId="0" borderId="14" xfId="11" applyFont="1" applyBorder="1" applyAlignment="1">
      <alignment horizontal="center"/>
    </xf>
    <xf numFmtId="0" fontId="17" fillId="0" borderId="26" xfId="11" applyFont="1" applyBorder="1"/>
    <xf numFmtId="0" fontId="17" fillId="0" borderId="27" xfId="11" applyFont="1" applyBorder="1"/>
    <xf numFmtId="0" fontId="16" fillId="4" borderId="16" xfId="11" applyFont="1" applyFill="1" applyBorder="1" applyAlignment="1">
      <alignment horizontal="center" vertical="center"/>
    </xf>
    <xf numFmtId="0" fontId="16" fillId="4" borderId="16" xfId="11" applyFont="1" applyFill="1" applyBorder="1" applyAlignment="1">
      <alignment horizontal="center" vertical="center" wrapText="1"/>
    </xf>
    <xf numFmtId="0" fontId="17" fillId="0" borderId="20" xfId="11" applyFont="1" applyBorder="1"/>
    <xf numFmtId="0" fontId="17" fillId="0" borderId="13" xfId="11" applyFont="1" applyBorder="1"/>
    <xf numFmtId="0" fontId="16" fillId="0" borderId="16" xfId="11" applyFont="1" applyBorder="1" applyAlignment="1">
      <alignment horizontal="center"/>
    </xf>
    <xf numFmtId="0" fontId="16" fillId="0" borderId="16" xfId="11" applyFont="1" applyBorder="1"/>
    <xf numFmtId="0" fontId="16" fillId="0" borderId="20" xfId="11" applyFont="1" applyBorder="1" applyAlignment="1">
      <alignment horizontal="center"/>
    </xf>
    <xf numFmtId="0" fontId="16" fillId="0" borderId="20" xfId="11" applyFont="1" applyBorder="1"/>
    <xf numFmtId="0" fontId="18" fillId="0" borderId="25" xfId="11" applyFont="1" applyBorder="1"/>
    <xf numFmtId="164" fontId="16" fillId="0" borderId="20" xfId="11" applyNumberFormat="1" applyFont="1" applyBorder="1"/>
    <xf numFmtId="0" fontId="16" fillId="0" borderId="21" xfId="11" applyFont="1" applyBorder="1" applyAlignment="1">
      <alignment horizontal="center"/>
    </xf>
    <xf numFmtId="164" fontId="16" fillId="0" borderId="15" xfId="11" applyNumberFormat="1" applyFont="1" applyBorder="1"/>
    <xf numFmtId="165" fontId="16" fillId="0" borderId="21" xfId="11" applyNumberFormat="1" applyFont="1" applyBorder="1" applyAlignment="1">
      <alignment horizontal="center"/>
    </xf>
    <xf numFmtId="164" fontId="16" fillId="0" borderId="16" xfId="11" applyNumberFormat="1" applyFont="1" applyBorder="1"/>
    <xf numFmtId="0" fontId="18" fillId="0" borderId="3" xfId="11" applyFont="1" applyBorder="1"/>
    <xf numFmtId="0" fontId="16" fillId="0" borderId="11" xfId="11" applyFont="1" applyBorder="1" applyAlignment="1">
      <alignment horizontal="center"/>
    </xf>
    <xf numFmtId="164" fontId="16" fillId="0" borderId="11" xfId="11" applyNumberFormat="1" applyFont="1" applyBorder="1"/>
    <xf numFmtId="0" fontId="18" fillId="0" borderId="20" xfId="11" applyFont="1" applyBorder="1"/>
    <xf numFmtId="164" fontId="16" fillId="0" borderId="21" xfId="11" applyNumberFormat="1" applyFont="1" applyBorder="1"/>
    <xf numFmtId="0" fontId="18" fillId="0" borderId="22" xfId="11" applyFont="1" applyBorder="1"/>
    <xf numFmtId="0" fontId="16" fillId="0" borderId="35" xfId="11" applyFont="1" applyBorder="1" applyAlignment="1">
      <alignment horizontal="center"/>
    </xf>
    <xf numFmtId="164" fontId="16" fillId="0" borderId="35" xfId="11" applyNumberFormat="1" applyFont="1" applyBorder="1"/>
    <xf numFmtId="0" fontId="18" fillId="0" borderId="30" xfId="11" applyFont="1" applyBorder="1"/>
    <xf numFmtId="0" fontId="16" fillId="0" borderId="30" xfId="11" applyFont="1" applyBorder="1" applyAlignment="1">
      <alignment horizontal="center"/>
    </xf>
    <xf numFmtId="164" fontId="16" fillId="0" borderId="30" xfId="11" applyNumberFormat="1" applyFont="1" applyBorder="1"/>
    <xf numFmtId="0" fontId="21" fillId="0" borderId="20" xfId="11" applyFont="1" applyBorder="1" applyAlignment="1">
      <alignment horizontal="center"/>
    </xf>
    <xf numFmtId="0" fontId="18" fillId="0" borderId="20" xfId="11" applyFont="1" applyBorder="1" applyAlignment="1">
      <alignment wrapText="1"/>
    </xf>
    <xf numFmtId="0" fontId="18" fillId="0" borderId="20" xfId="11" applyFont="1" applyBorder="1" applyAlignment="1">
      <alignment horizontal="center"/>
    </xf>
    <xf numFmtId="0" fontId="16" fillId="0" borderId="5" xfId="11" applyFont="1" applyBorder="1"/>
    <xf numFmtId="0" fontId="16" fillId="0" borderId="5" xfId="11" applyFont="1" applyBorder="1" applyAlignment="1">
      <alignment horizontal="center"/>
    </xf>
    <xf numFmtId="164" fontId="16" fillId="0" borderId="3" xfId="11" applyNumberFormat="1" applyFont="1" applyBorder="1"/>
    <xf numFmtId="164" fontId="16" fillId="0" borderId="24" xfId="11" applyNumberFormat="1" applyFont="1" applyBorder="1"/>
    <xf numFmtId="0" fontId="16" fillId="0" borderId="13" xfId="11" applyFont="1" applyBorder="1"/>
    <xf numFmtId="0" fontId="21" fillId="0" borderId="27" xfId="11" applyFont="1" applyBorder="1" applyAlignment="1">
      <alignment horizontal="center"/>
    </xf>
    <xf numFmtId="164" fontId="16" fillId="0" borderId="27" xfId="11" applyNumberFormat="1" applyFont="1" applyBorder="1"/>
    <xf numFmtId="0" fontId="16" fillId="0" borderId="17" xfId="12" applyFont="1" applyBorder="1"/>
    <xf numFmtId="0" fontId="18" fillId="0" borderId="23" xfId="12" applyFont="1" applyBorder="1"/>
    <xf numFmtId="0" fontId="16" fillId="0" borderId="24" xfId="12" applyFont="1" applyBorder="1"/>
    <xf numFmtId="0" fontId="1" fillId="0" borderId="0" xfId="12"/>
    <xf numFmtId="0" fontId="16" fillId="0" borderId="25" xfId="12" applyFont="1" applyBorder="1" applyAlignment="1">
      <alignment horizontal="center"/>
    </xf>
    <xf numFmtId="0" fontId="1" fillId="0" borderId="0" xfId="12"/>
    <xf numFmtId="0" fontId="17" fillId="0" borderId="21" xfId="12" applyFont="1" applyBorder="1"/>
    <xf numFmtId="0" fontId="18" fillId="0" borderId="25" xfId="12" applyFont="1" applyBorder="1" applyAlignment="1">
      <alignment horizontal="center"/>
    </xf>
    <xf numFmtId="0" fontId="18" fillId="0" borderId="25" xfId="12" applyFont="1" applyBorder="1" applyAlignment="1">
      <alignment horizontal="center"/>
    </xf>
    <xf numFmtId="0" fontId="18" fillId="0" borderId="0" xfId="12" applyFont="1" applyAlignment="1">
      <alignment horizontal="center"/>
    </xf>
    <xf numFmtId="0" fontId="18" fillId="0" borderId="21" xfId="12" applyFont="1" applyBorder="1" applyAlignment="1">
      <alignment horizontal="center"/>
    </xf>
    <xf numFmtId="0" fontId="16" fillId="0" borderId="25" xfId="12" applyFont="1" applyBorder="1"/>
    <xf numFmtId="0" fontId="16" fillId="0" borderId="0" xfId="12" applyFont="1"/>
    <xf numFmtId="0" fontId="16" fillId="0" borderId="21" xfId="12" applyFont="1" applyBorder="1"/>
    <xf numFmtId="0" fontId="16" fillId="0" borderId="14" xfId="12" applyFont="1" applyBorder="1" applyAlignment="1">
      <alignment horizontal="center"/>
    </xf>
    <xf numFmtId="0" fontId="17" fillId="0" borderId="26" xfId="12" applyFont="1" applyBorder="1"/>
    <xf numFmtId="0" fontId="17" fillId="0" borderId="27" xfId="12" applyFont="1" applyBorder="1"/>
    <xf numFmtId="0" fontId="16" fillId="4" borderId="16" xfId="12" applyFont="1" applyFill="1" applyBorder="1" applyAlignment="1">
      <alignment horizontal="center" vertical="center"/>
    </xf>
    <xf numFmtId="0" fontId="16" fillId="4" borderId="16" xfId="12" applyFont="1" applyFill="1" applyBorder="1" applyAlignment="1">
      <alignment horizontal="center" vertical="center" wrapText="1"/>
    </xf>
    <xf numFmtId="0" fontId="17" fillId="0" borderId="20" xfId="12" applyFont="1" applyBorder="1"/>
    <xf numFmtId="0" fontId="17" fillId="0" borderId="13" xfId="12" applyFont="1" applyBorder="1"/>
    <xf numFmtId="0" fontId="16" fillId="0" borderId="16" xfId="12" applyFont="1" applyBorder="1" applyAlignment="1">
      <alignment horizontal="center"/>
    </xf>
    <xf numFmtId="0" fontId="16" fillId="0" borderId="16" xfId="12" applyFont="1" applyBorder="1"/>
    <xf numFmtId="0" fontId="16" fillId="0" borderId="20" xfId="12" applyFont="1" applyBorder="1" applyAlignment="1">
      <alignment horizontal="center"/>
    </xf>
    <xf numFmtId="0" fontId="16" fillId="0" borderId="20" xfId="12" applyFont="1" applyBorder="1"/>
    <xf numFmtId="0" fontId="18" fillId="0" borderId="25" xfId="12" applyFont="1" applyBorder="1"/>
    <xf numFmtId="164" fontId="16" fillId="0" borderId="20" xfId="12" applyNumberFormat="1" applyFont="1" applyBorder="1"/>
    <xf numFmtId="164" fontId="16" fillId="0" borderId="15" xfId="12" applyNumberFormat="1" applyFont="1" applyBorder="1"/>
    <xf numFmtId="0" fontId="16" fillId="0" borderId="3" xfId="12" applyFont="1" applyBorder="1"/>
    <xf numFmtId="0" fontId="16" fillId="0" borderId="21" xfId="12" applyFont="1" applyBorder="1" applyAlignment="1">
      <alignment horizontal="center"/>
    </xf>
    <xf numFmtId="164" fontId="16" fillId="0" borderId="16" xfId="12" applyNumberFormat="1" applyFont="1" applyBorder="1"/>
    <xf numFmtId="0" fontId="16" fillId="0" borderId="38" xfId="12" applyFont="1" applyBorder="1"/>
    <xf numFmtId="0" fontId="16" fillId="0" borderId="25" xfId="12" applyFont="1" applyBorder="1" applyAlignment="1">
      <alignment horizontal="center"/>
    </xf>
    <xf numFmtId="0" fontId="18" fillId="0" borderId="38" xfId="12" applyFont="1" applyBorder="1" applyAlignment="1">
      <alignment horizontal="left"/>
    </xf>
    <xf numFmtId="0" fontId="18" fillId="0" borderId="25" xfId="12" applyFont="1" applyBorder="1" applyAlignment="1">
      <alignment horizontal="left"/>
    </xf>
    <xf numFmtId="0" fontId="18" fillId="0" borderId="3" xfId="12" applyFont="1" applyBorder="1" applyAlignment="1">
      <alignment horizontal="left" wrapText="1"/>
    </xf>
    <xf numFmtId="0" fontId="16" fillId="0" borderId="0" xfId="12" applyFont="1" applyAlignment="1">
      <alignment horizontal="center"/>
    </xf>
    <xf numFmtId="0" fontId="18" fillId="0" borderId="3" xfId="12" applyFont="1" applyBorder="1" applyAlignment="1">
      <alignment horizontal="left"/>
    </xf>
    <xf numFmtId="0" fontId="16" fillId="0" borderId="28" xfId="12" applyFont="1" applyBorder="1" applyAlignment="1">
      <alignment horizontal="center"/>
    </xf>
    <xf numFmtId="164" fontId="16" fillId="0" borderId="21" xfId="12" applyNumberFormat="1" applyFont="1" applyBorder="1"/>
    <xf numFmtId="0" fontId="18" fillId="0" borderId="20" xfId="12" applyFont="1" applyBorder="1"/>
    <xf numFmtId="0" fontId="23" fillId="0" borderId="25" xfId="12" applyFont="1" applyBorder="1" applyAlignment="1">
      <alignment horizontal="left"/>
    </xf>
    <xf numFmtId="0" fontId="18" fillId="0" borderId="14" xfId="12" applyFont="1" applyBorder="1"/>
    <xf numFmtId="0" fontId="16" fillId="0" borderId="13" xfId="12" applyFont="1" applyBorder="1" applyAlignment="1">
      <alignment horizontal="center"/>
    </xf>
    <xf numFmtId="164" fontId="16" fillId="0" borderId="13" xfId="12" applyNumberFormat="1" applyFont="1" applyBorder="1"/>
    <xf numFmtId="0" fontId="18" fillId="0" borderId="17" xfId="12" applyFont="1" applyBorder="1"/>
    <xf numFmtId="0" fontId="16" fillId="0" borderId="17" xfId="12" applyFont="1" applyBorder="1" applyAlignment="1">
      <alignment horizontal="center"/>
    </xf>
    <xf numFmtId="0" fontId="18" fillId="0" borderId="20" xfId="12" applyFont="1" applyBorder="1" applyAlignment="1">
      <alignment horizontal="left"/>
    </xf>
    <xf numFmtId="165" fontId="16" fillId="0" borderId="20" xfId="12" applyNumberFormat="1" applyFont="1" applyBorder="1" applyAlignment="1">
      <alignment horizontal="center"/>
    </xf>
    <xf numFmtId="164" fontId="16" fillId="0" borderId="20" xfId="12" applyNumberFormat="1" applyFont="1" applyBorder="1" applyAlignment="1">
      <alignment horizontal="right"/>
    </xf>
    <xf numFmtId="0" fontId="18" fillId="0" borderId="25" xfId="12" quotePrefix="1" applyFont="1" applyBorder="1"/>
    <xf numFmtId="0" fontId="16" fillId="0" borderId="14" xfId="12" applyFont="1" applyBorder="1"/>
    <xf numFmtId="0" fontId="16" fillId="0" borderId="14" xfId="12" applyFont="1" applyBorder="1" applyAlignment="1">
      <alignment horizontal="center"/>
    </xf>
    <xf numFmtId="0" fontId="18" fillId="0" borderId="23" xfId="6" applyFont="1" applyBorder="1"/>
    <xf numFmtId="0" fontId="16" fillId="0" borderId="24" xfId="6" applyFont="1" applyBorder="1"/>
    <xf numFmtId="0" fontId="16" fillId="0" borderId="25" xfId="6" applyFont="1" applyBorder="1" applyAlignment="1">
      <alignment horizontal="center"/>
    </xf>
    <xf numFmtId="0" fontId="1" fillId="0" borderId="0" xfId="6"/>
    <xf numFmtId="0" fontId="17" fillId="0" borderId="21" xfId="6" applyFont="1" applyBorder="1"/>
    <xf numFmtId="0" fontId="18" fillId="0" borderId="25" xfId="6" applyFont="1" applyBorder="1" applyAlignment="1">
      <alignment horizontal="center"/>
    </xf>
    <xf numFmtId="0" fontId="18" fillId="0" borderId="25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21" xfId="6" applyFont="1" applyBorder="1" applyAlignment="1">
      <alignment horizontal="center"/>
    </xf>
    <xf numFmtId="0" fontId="16" fillId="0" borderId="0" xfId="6" applyFont="1"/>
    <xf numFmtId="0" fontId="16" fillId="0" borderId="21" xfId="6" applyFont="1" applyBorder="1"/>
    <xf numFmtId="0" fontId="18" fillId="0" borderId="29" xfId="6" applyFont="1" applyBorder="1"/>
    <xf numFmtId="0" fontId="16" fillId="0" borderId="22" xfId="6" applyFont="1" applyBorder="1" applyAlignment="1">
      <alignment horizontal="center"/>
    </xf>
    <xf numFmtId="164" fontId="16" fillId="0" borderId="22" xfId="6" applyNumberFormat="1" applyFont="1" applyBorder="1"/>
    <xf numFmtId="0" fontId="16" fillId="0" borderId="31" xfId="6" applyFont="1" applyBorder="1"/>
    <xf numFmtId="0" fontId="16" fillId="0" borderId="30" xfId="6" applyFont="1" applyBorder="1" applyAlignment="1">
      <alignment horizontal="center"/>
    </xf>
    <xf numFmtId="164" fontId="16" fillId="0" borderId="30" xfId="6" applyNumberFormat="1" applyFont="1" applyBorder="1"/>
    <xf numFmtId="0" fontId="18" fillId="0" borderId="25" xfId="6" applyFont="1" applyBorder="1" applyAlignment="1">
      <alignment horizontal="left"/>
    </xf>
    <xf numFmtId="0" fontId="18" fillId="0" borderId="3" xfId="6" applyFont="1" applyBorder="1" applyAlignment="1">
      <alignment horizontal="left"/>
    </xf>
    <xf numFmtId="164" fontId="16" fillId="0" borderId="18" xfId="6" applyNumberFormat="1" applyFont="1" applyBorder="1"/>
    <xf numFmtId="165" fontId="16" fillId="0" borderId="20" xfId="6" applyNumberFormat="1" applyFont="1" applyBorder="1" applyAlignment="1">
      <alignment horizontal="center"/>
    </xf>
    <xf numFmtId="164" fontId="16" fillId="0" borderId="0" xfId="6" applyNumberFormat="1" applyFont="1"/>
    <xf numFmtId="0" fontId="19" fillId="0" borderId="0" xfId="6" applyFont="1"/>
    <xf numFmtId="0" fontId="18" fillId="0" borderId="0" xfId="6" applyFont="1"/>
    <xf numFmtId="0" fontId="16" fillId="4" borderId="21" xfId="6" applyFont="1" applyFill="1" applyBorder="1" applyAlignment="1">
      <alignment horizontal="center" vertical="center" wrapText="1"/>
    </xf>
    <xf numFmtId="0" fontId="16" fillId="4" borderId="27" xfId="6" applyFont="1" applyFill="1" applyBorder="1" applyAlignment="1">
      <alignment horizontal="center" vertical="center" wrapText="1"/>
    </xf>
    <xf numFmtId="164" fontId="21" fillId="0" borderId="20" xfId="6" applyNumberFormat="1" applyFont="1" applyBorder="1"/>
    <xf numFmtId="164" fontId="16" fillId="0" borderId="20" xfId="6" applyNumberFormat="1" applyFont="1" applyBorder="1" applyAlignment="1">
      <alignment horizontal="center"/>
    </xf>
    <xf numFmtId="0" fontId="16" fillId="0" borderId="25" xfId="6" applyFont="1" applyBorder="1" applyAlignment="1">
      <alignment horizontal="center" vertical="center"/>
    </xf>
    <xf numFmtId="0" fontId="16" fillId="0" borderId="17" xfId="13" applyFont="1" applyBorder="1"/>
    <xf numFmtId="0" fontId="18" fillId="0" borderId="23" xfId="13" applyFont="1" applyBorder="1"/>
    <xf numFmtId="0" fontId="16" fillId="0" borderId="24" xfId="13" applyFont="1" applyBorder="1"/>
    <xf numFmtId="0" fontId="1" fillId="0" borderId="0" xfId="13"/>
    <xf numFmtId="0" fontId="16" fillId="0" borderId="25" xfId="13" applyFont="1" applyBorder="1" applyAlignment="1">
      <alignment horizontal="center"/>
    </xf>
    <xf numFmtId="0" fontId="1" fillId="0" borderId="0" xfId="13"/>
    <xf numFmtId="0" fontId="17" fillId="0" borderId="21" xfId="13" applyFont="1" applyBorder="1"/>
    <xf numFmtId="0" fontId="18" fillId="0" borderId="25" xfId="13" applyFont="1" applyBorder="1" applyAlignment="1">
      <alignment horizontal="center"/>
    </xf>
    <xf numFmtId="0" fontId="18" fillId="0" borderId="25" xfId="13" applyFont="1" applyBorder="1" applyAlignment="1">
      <alignment horizontal="center"/>
    </xf>
    <xf numFmtId="0" fontId="18" fillId="0" borderId="0" xfId="13" applyFont="1" applyAlignment="1">
      <alignment horizontal="center"/>
    </xf>
    <xf numFmtId="0" fontId="18" fillId="0" borderId="21" xfId="13" applyFont="1" applyBorder="1" applyAlignment="1">
      <alignment horizontal="center"/>
    </xf>
    <xf numFmtId="0" fontId="16" fillId="0" borderId="25" xfId="13" applyFont="1" applyBorder="1"/>
    <xf numFmtId="0" fontId="16" fillId="0" borderId="0" xfId="13" applyFont="1"/>
    <xf numFmtId="0" fontId="16" fillId="0" borderId="21" xfId="13" applyFont="1" applyBorder="1"/>
    <xf numFmtId="0" fontId="16" fillId="0" borderId="14" xfId="13" applyFont="1" applyBorder="1" applyAlignment="1">
      <alignment horizontal="center"/>
    </xf>
    <xf numFmtId="0" fontId="17" fillId="0" borderId="26" xfId="13" applyFont="1" applyBorder="1"/>
    <xf numFmtId="0" fontId="17" fillId="0" borderId="27" xfId="13" applyFont="1" applyBorder="1"/>
    <xf numFmtId="0" fontId="16" fillId="4" borderId="16" xfId="13" applyFont="1" applyFill="1" applyBorder="1" applyAlignment="1">
      <alignment horizontal="center" vertical="center"/>
    </xf>
    <xf numFmtId="0" fontId="16" fillId="4" borderId="16" xfId="13" applyFont="1" applyFill="1" applyBorder="1" applyAlignment="1">
      <alignment horizontal="center" vertical="center" wrapText="1"/>
    </xf>
    <xf numFmtId="0" fontId="17" fillId="0" borderId="20" xfId="13" applyFont="1" applyBorder="1"/>
    <xf numFmtId="0" fontId="17" fillId="0" borderId="13" xfId="13" applyFont="1" applyBorder="1"/>
    <xf numFmtId="0" fontId="16" fillId="0" borderId="16" xfId="13" applyFont="1" applyBorder="1" applyAlignment="1">
      <alignment horizontal="center"/>
    </xf>
    <xf numFmtId="0" fontId="16" fillId="0" borderId="16" xfId="13" applyFont="1" applyBorder="1"/>
    <xf numFmtId="0" fontId="16" fillId="0" borderId="20" xfId="13" applyFont="1" applyBorder="1" applyAlignment="1">
      <alignment horizontal="center"/>
    </xf>
    <xf numFmtId="0" fontId="16" fillId="0" borderId="20" xfId="13" applyFont="1" applyBorder="1"/>
    <xf numFmtId="0" fontId="18" fillId="0" borderId="25" xfId="13" applyFont="1" applyBorder="1"/>
    <xf numFmtId="164" fontId="16" fillId="0" borderId="20" xfId="13" applyNumberFormat="1" applyFont="1" applyBorder="1"/>
    <xf numFmtId="164" fontId="16" fillId="0" borderId="15" xfId="13" applyNumberFormat="1" applyFont="1" applyBorder="1"/>
    <xf numFmtId="164" fontId="16" fillId="0" borderId="16" xfId="13" applyNumberFormat="1" applyFont="1" applyBorder="1"/>
    <xf numFmtId="0" fontId="16" fillId="0" borderId="38" xfId="13" applyFont="1" applyBorder="1"/>
    <xf numFmtId="0" fontId="16" fillId="0" borderId="25" xfId="13" applyFont="1" applyBorder="1" applyAlignment="1">
      <alignment horizontal="center"/>
    </xf>
    <xf numFmtId="0" fontId="18" fillId="0" borderId="3" xfId="13" applyFont="1" applyBorder="1"/>
    <xf numFmtId="0" fontId="16" fillId="0" borderId="11" xfId="13" applyFont="1" applyBorder="1" applyAlignment="1">
      <alignment horizontal="center"/>
    </xf>
    <xf numFmtId="164" fontId="16" fillId="0" borderId="11" xfId="13" applyNumberFormat="1" applyFont="1" applyBorder="1"/>
    <xf numFmtId="0" fontId="16" fillId="0" borderId="3" xfId="13" applyFont="1" applyBorder="1"/>
    <xf numFmtId="0" fontId="18" fillId="0" borderId="7" xfId="13" applyFont="1" applyBorder="1"/>
    <xf numFmtId="0" fontId="16" fillId="0" borderId="8" xfId="13" applyFont="1" applyBorder="1" applyAlignment="1">
      <alignment horizontal="center"/>
    </xf>
    <xf numFmtId="164" fontId="16" fillId="0" borderId="8" xfId="13" applyNumberFormat="1" applyFont="1" applyBorder="1"/>
    <xf numFmtId="0" fontId="16" fillId="0" borderId="2" xfId="13" applyFont="1" applyBorder="1"/>
    <xf numFmtId="0" fontId="16" fillId="0" borderId="10" xfId="13" applyFont="1" applyBorder="1" applyAlignment="1">
      <alignment horizontal="center"/>
    </xf>
    <xf numFmtId="164" fontId="16" fillId="0" borderId="10" xfId="13" applyNumberFormat="1" applyFont="1" applyBorder="1"/>
    <xf numFmtId="0" fontId="18" fillId="0" borderId="5" xfId="13" applyFont="1" applyBorder="1"/>
    <xf numFmtId="164" fontId="16" fillId="0" borderId="21" xfId="13" applyNumberFormat="1" applyFont="1" applyBorder="1"/>
    <xf numFmtId="0" fontId="18" fillId="0" borderId="25" xfId="13" applyFont="1" applyBorder="1" applyAlignment="1">
      <alignment horizontal="left"/>
    </xf>
    <xf numFmtId="164" fontId="16" fillId="0" borderId="18" xfId="13" applyNumberFormat="1" applyFont="1" applyBorder="1"/>
    <xf numFmtId="165" fontId="16" fillId="0" borderId="20" xfId="13" applyNumberFormat="1" applyFont="1" applyBorder="1" applyAlignment="1">
      <alignment horizontal="center"/>
    </xf>
    <xf numFmtId="0" fontId="16" fillId="0" borderId="0" xfId="13" applyFont="1" applyAlignment="1">
      <alignment horizontal="center"/>
    </xf>
    <xf numFmtId="0" fontId="18" fillId="0" borderId="20" xfId="13" applyFont="1" applyBorder="1"/>
    <xf numFmtId="0" fontId="16" fillId="0" borderId="14" xfId="13" applyFont="1" applyBorder="1" applyAlignment="1">
      <alignment horizontal="center"/>
    </xf>
    <xf numFmtId="164" fontId="16" fillId="0" borderId="13" xfId="13" applyNumberFormat="1" applyFont="1" applyBorder="1"/>
    <xf numFmtId="0" fontId="16" fillId="0" borderId="23" xfId="13" applyFont="1" applyBorder="1"/>
    <xf numFmtId="0" fontId="18" fillId="0" borderId="20" xfId="10" applyFont="1" applyBorder="1" applyAlignment="1">
      <alignment wrapText="1"/>
    </xf>
    <xf numFmtId="0" fontId="18" fillId="0" borderId="22" xfId="10" applyFont="1" applyBorder="1"/>
    <xf numFmtId="0" fontId="16" fillId="0" borderId="22" xfId="10" applyFont="1" applyBorder="1" applyAlignment="1">
      <alignment horizontal="center"/>
    </xf>
    <xf numFmtId="164" fontId="16" fillId="0" borderId="22" xfId="10" applyNumberFormat="1" applyFont="1" applyBorder="1"/>
    <xf numFmtId="0" fontId="18" fillId="0" borderId="30" xfId="10" applyFont="1" applyBorder="1"/>
    <xf numFmtId="0" fontId="16" fillId="0" borderId="30" xfId="10" applyFont="1" applyBorder="1" applyAlignment="1">
      <alignment horizontal="center"/>
    </xf>
    <xf numFmtId="164" fontId="16" fillId="0" borderId="30" xfId="10" applyNumberFormat="1" applyFont="1" applyBorder="1"/>
    <xf numFmtId="0" fontId="18" fillId="0" borderId="25" xfId="10" applyFont="1" applyBorder="1" applyAlignment="1">
      <alignment horizontal="left" wrapText="1"/>
    </xf>
    <xf numFmtId="0" fontId="18" fillId="0" borderId="20" xfId="10" applyFont="1" applyBorder="1" applyAlignment="1">
      <alignment horizontal="left"/>
    </xf>
    <xf numFmtId="164" fontId="16" fillId="0" borderId="11" xfId="10" applyNumberFormat="1" applyFont="1" applyBorder="1" applyAlignment="1">
      <alignment horizontal="right"/>
    </xf>
    <xf numFmtId="164" fontId="16" fillId="0" borderId="3" xfId="10" applyNumberFormat="1" applyFont="1" applyBorder="1"/>
    <xf numFmtId="0" fontId="16" fillId="0" borderId="13" xfId="10" applyFont="1" applyBorder="1"/>
    <xf numFmtId="0" fontId="16" fillId="0" borderId="13" xfId="10" applyFont="1" applyBorder="1" applyAlignment="1">
      <alignment horizontal="center"/>
    </xf>
    <xf numFmtId="164" fontId="16" fillId="0" borderId="13" xfId="10" applyNumberFormat="1" applyFont="1" applyBorder="1"/>
    <xf numFmtId="0" fontId="16" fillId="0" borderId="21" xfId="13" applyFont="1" applyBorder="1" applyAlignment="1">
      <alignment horizontal="center"/>
    </xf>
    <xf numFmtId="165" fontId="16" fillId="0" borderId="21" xfId="13" applyNumberFormat="1" applyFont="1" applyBorder="1" applyAlignment="1">
      <alignment horizontal="center"/>
    </xf>
    <xf numFmtId="0" fontId="21" fillId="0" borderId="20" xfId="13" applyFont="1" applyBorder="1" applyAlignment="1">
      <alignment horizontal="center"/>
    </xf>
    <xf numFmtId="0" fontId="16" fillId="0" borderId="5" xfId="13" applyFont="1" applyBorder="1" applyAlignment="1">
      <alignment horizontal="center"/>
    </xf>
    <xf numFmtId="164" fontId="16" fillId="0" borderId="3" xfId="13" applyNumberFormat="1" applyFont="1" applyBorder="1"/>
    <xf numFmtId="0" fontId="16" fillId="0" borderId="5" xfId="13" applyFont="1" applyBorder="1"/>
    <xf numFmtId="0" fontId="18" fillId="0" borderId="29" xfId="13" applyFont="1" applyBorder="1"/>
    <xf numFmtId="0" fontId="16" fillId="0" borderId="22" xfId="13" applyFont="1" applyBorder="1" applyAlignment="1">
      <alignment horizontal="center"/>
    </xf>
    <xf numFmtId="164" fontId="16" fillId="0" borderId="35" xfId="13" applyNumberFormat="1" applyFont="1" applyBorder="1"/>
    <xf numFmtId="0" fontId="16" fillId="0" borderId="31" xfId="13" applyFont="1" applyBorder="1"/>
    <xf numFmtId="0" fontId="16" fillId="0" borderId="30" xfId="13" applyFont="1" applyBorder="1" applyAlignment="1">
      <alignment horizontal="center"/>
    </xf>
    <xf numFmtId="164" fontId="16" fillId="0" borderId="30" xfId="13" applyNumberFormat="1" applyFont="1" applyBorder="1"/>
    <xf numFmtId="0" fontId="20" fillId="0" borderId="3" xfId="13" applyFont="1" applyBorder="1" applyAlignment="1">
      <alignment wrapText="1"/>
    </xf>
    <xf numFmtId="0" fontId="20" fillId="0" borderId="3" xfId="13" applyFont="1" applyBorder="1"/>
    <xf numFmtId="0" fontId="20" fillId="0" borderId="25" xfId="13" applyFont="1" applyBorder="1"/>
    <xf numFmtId="0" fontId="25" fillId="0" borderId="25" xfId="13" applyFont="1" applyBorder="1"/>
    <xf numFmtId="0" fontId="21" fillId="0" borderId="21" xfId="13" applyFont="1" applyBorder="1" applyAlignment="1">
      <alignment horizontal="center"/>
    </xf>
    <xf numFmtId="0" fontId="20" fillId="0" borderId="20" xfId="13" applyFont="1" applyBorder="1" applyAlignment="1">
      <alignment horizontal="center"/>
    </xf>
    <xf numFmtId="0" fontId="16" fillId="0" borderId="29" xfId="13" applyFont="1" applyBorder="1"/>
    <xf numFmtId="0" fontId="21" fillId="0" borderId="22" xfId="13" applyFont="1" applyBorder="1" applyAlignment="1">
      <alignment horizontal="center"/>
    </xf>
    <xf numFmtId="164" fontId="16" fillId="0" borderId="22" xfId="13" applyNumberFormat="1" applyFont="1" applyBorder="1"/>
    <xf numFmtId="164" fontId="16" fillId="0" borderId="43" xfId="13" applyNumberFormat="1" applyFont="1" applyBorder="1"/>
    <xf numFmtId="0" fontId="16" fillId="0" borderId="14" xfId="13" applyFont="1" applyBorder="1"/>
    <xf numFmtId="0" fontId="21" fillId="0" borderId="13" xfId="13" applyFont="1" applyBorder="1" applyAlignment="1">
      <alignment horizontal="center"/>
    </xf>
    <xf numFmtId="164" fontId="16" fillId="0" borderId="34" xfId="13" applyNumberFormat="1" applyFont="1" applyBorder="1"/>
    <xf numFmtId="0" fontId="21" fillId="0" borderId="16" xfId="13" applyFont="1" applyBorder="1" applyAlignment="1">
      <alignment horizontal="center"/>
    </xf>
    <xf numFmtId="0" fontId="14" fillId="0" borderId="0" xfId="13" applyFont="1"/>
    <xf numFmtId="0" fontId="25" fillId="0" borderId="20" xfId="13" applyFont="1" applyBorder="1" applyAlignment="1">
      <alignment horizontal="center"/>
    </xf>
    <xf numFmtId="164" fontId="22" fillId="0" borderId="20" xfId="13" applyNumberFormat="1" applyFont="1" applyBorder="1"/>
    <xf numFmtId="164" fontId="21" fillId="0" borderId="20" xfId="13" applyNumberFormat="1" applyFont="1" applyBorder="1"/>
    <xf numFmtId="0" fontId="16" fillId="0" borderId="25" xfId="14" applyFont="1" applyBorder="1"/>
    <xf numFmtId="0" fontId="16" fillId="0" borderId="20" xfId="14" applyFont="1" applyBorder="1" applyAlignment="1">
      <alignment horizontal="center"/>
    </xf>
    <xf numFmtId="0" fontId="18" fillId="0" borderId="22" xfId="13" applyFont="1" applyBorder="1"/>
    <xf numFmtId="0" fontId="16" fillId="0" borderId="35" xfId="13" applyFont="1" applyBorder="1" applyAlignment="1">
      <alignment horizontal="center"/>
    </xf>
    <xf numFmtId="0" fontId="18" fillId="0" borderId="31" xfId="13" applyFont="1" applyBorder="1"/>
    <xf numFmtId="0" fontId="18" fillId="0" borderId="20" xfId="13" applyFont="1" applyBorder="1" applyAlignment="1">
      <alignment horizontal="center"/>
    </xf>
    <xf numFmtId="164" fontId="18" fillId="0" borderId="20" xfId="13" applyNumberFormat="1" applyFont="1" applyBorder="1"/>
    <xf numFmtId="0" fontId="18" fillId="0" borderId="25" xfId="13" applyFont="1" applyBorder="1" applyAlignment="1">
      <alignment wrapText="1"/>
    </xf>
    <xf numFmtId="0" fontId="16" fillId="0" borderId="13" xfId="13" applyFont="1" applyBorder="1" applyAlignment="1">
      <alignment horizontal="center"/>
    </xf>
    <xf numFmtId="164" fontId="16" fillId="0" borderId="27" xfId="13" applyNumberFormat="1" applyFont="1" applyBorder="1"/>
    <xf numFmtId="0" fontId="16" fillId="0" borderId="20" xfId="6" quotePrefix="1" applyFont="1" applyBorder="1" applyAlignment="1">
      <alignment horizontal="center"/>
    </xf>
    <xf numFmtId="164" fontId="16" fillId="0" borderId="1" xfId="6" applyNumberFormat="1" applyFont="1" applyBorder="1"/>
    <xf numFmtId="0" fontId="16" fillId="0" borderId="38" xfId="6" applyFont="1" applyBorder="1"/>
    <xf numFmtId="164" fontId="16" fillId="0" borderId="43" xfId="6" applyNumberFormat="1" applyFont="1" applyBorder="1"/>
    <xf numFmtId="0" fontId="16" fillId="0" borderId="13" xfId="6" applyFont="1" applyBorder="1"/>
    <xf numFmtId="0" fontId="16" fillId="0" borderId="26" xfId="6" applyFont="1" applyBorder="1"/>
    <xf numFmtId="0" fontId="16" fillId="0" borderId="26" xfId="6" applyFont="1" applyBorder="1" applyAlignment="1">
      <alignment horizontal="center"/>
    </xf>
    <xf numFmtId="0" fontId="18" fillId="0" borderId="26" xfId="6" applyFont="1" applyBorder="1"/>
    <xf numFmtId="0" fontId="16" fillId="0" borderId="31" xfId="9" applyFont="1" applyBorder="1"/>
    <xf numFmtId="0" fontId="18" fillId="0" borderId="12" xfId="9" applyFont="1" applyBorder="1"/>
    <xf numFmtId="0" fontId="16" fillId="0" borderId="32" xfId="9" applyFont="1" applyBorder="1"/>
    <xf numFmtId="0" fontId="16" fillId="0" borderId="25" xfId="9" applyFont="1" applyBorder="1" applyAlignment="1">
      <alignment horizontal="center"/>
    </xf>
    <xf numFmtId="0" fontId="1" fillId="0" borderId="0" xfId="9"/>
    <xf numFmtId="0" fontId="17" fillId="0" borderId="21" xfId="9" applyFont="1" applyBorder="1"/>
    <xf numFmtId="0" fontId="18" fillId="0" borderId="25" xfId="9" applyFont="1" applyBorder="1" applyAlignment="1">
      <alignment horizontal="center"/>
    </xf>
    <xf numFmtId="0" fontId="18" fillId="0" borderId="25" xfId="9" applyFont="1" applyBorder="1" applyAlignment="1">
      <alignment horizontal="center"/>
    </xf>
    <xf numFmtId="0" fontId="18" fillId="0" borderId="21" xfId="9" applyFont="1" applyBorder="1" applyAlignment="1">
      <alignment horizontal="center"/>
    </xf>
    <xf numFmtId="0" fontId="16" fillId="0" borderId="20" xfId="9" quotePrefix="1" applyFont="1" applyBorder="1" applyAlignment="1">
      <alignment horizontal="center"/>
    </xf>
    <xf numFmtId="0" fontId="16" fillId="0" borderId="3" xfId="9" applyFont="1" applyBorder="1"/>
    <xf numFmtId="0" fontId="16" fillId="0" borderId="5" xfId="9" applyFont="1" applyBorder="1" applyAlignment="1">
      <alignment horizontal="center"/>
    </xf>
    <xf numFmtId="0" fontId="18" fillId="0" borderId="6" xfId="9" applyFont="1" applyBorder="1"/>
    <xf numFmtId="0" fontId="16" fillId="0" borderId="6" xfId="9" applyFont="1" applyBorder="1" applyAlignment="1">
      <alignment horizontal="center"/>
    </xf>
    <xf numFmtId="164" fontId="16" fillId="0" borderId="7" xfId="9" applyNumberFormat="1" applyFont="1" applyBorder="1"/>
    <xf numFmtId="0" fontId="18" fillId="0" borderId="31" xfId="9" applyFont="1" applyBorder="1"/>
    <xf numFmtId="164" fontId="16" fillId="0" borderId="30" xfId="9" applyNumberFormat="1" applyFont="1" applyBorder="1"/>
    <xf numFmtId="164" fontId="16" fillId="0" borderId="35" xfId="9" applyNumberFormat="1" applyFont="1" applyBorder="1"/>
    <xf numFmtId="164" fontId="16" fillId="0" borderId="44" xfId="9" applyNumberFormat="1" applyFont="1" applyBorder="1"/>
    <xf numFmtId="0" fontId="16" fillId="0" borderId="13" xfId="9" applyFont="1" applyBorder="1"/>
    <xf numFmtId="0" fontId="16" fillId="0" borderId="17" xfId="14" applyFont="1" applyBorder="1"/>
    <xf numFmtId="0" fontId="18" fillId="0" borderId="23" xfId="14" applyFont="1" applyBorder="1"/>
    <xf numFmtId="0" fontId="16" fillId="0" borderId="24" xfId="14" applyFont="1" applyBorder="1"/>
    <xf numFmtId="0" fontId="1" fillId="0" borderId="0" xfId="14"/>
    <xf numFmtId="0" fontId="16" fillId="0" borderId="25" xfId="14" applyFont="1" applyBorder="1" applyAlignment="1">
      <alignment horizontal="center"/>
    </xf>
    <xf numFmtId="0" fontId="1" fillId="0" borderId="0" xfId="14"/>
    <xf numFmtId="0" fontId="17" fillId="0" borderId="21" xfId="14" applyFont="1" applyBorder="1"/>
    <xf numFmtId="0" fontId="18" fillId="0" borderId="25" xfId="14" applyFont="1" applyBorder="1" applyAlignment="1">
      <alignment horizontal="center"/>
    </xf>
    <xf numFmtId="0" fontId="18" fillId="0" borderId="25" xfId="14" applyFont="1" applyBorder="1" applyAlignment="1">
      <alignment horizontal="center"/>
    </xf>
    <xf numFmtId="0" fontId="18" fillId="0" borderId="0" xfId="14" applyFont="1" applyAlignment="1">
      <alignment horizontal="center"/>
    </xf>
    <xf numFmtId="0" fontId="18" fillId="0" borderId="21" xfId="14" applyFont="1" applyBorder="1" applyAlignment="1">
      <alignment horizontal="center"/>
    </xf>
    <xf numFmtId="0" fontId="16" fillId="0" borderId="0" xfId="14" applyFont="1"/>
    <xf numFmtId="0" fontId="16" fillId="0" borderId="21" xfId="14" applyFont="1" applyBorder="1"/>
    <xf numFmtId="0" fontId="16" fillId="0" borderId="14" xfId="14" applyFont="1" applyBorder="1" applyAlignment="1">
      <alignment horizontal="center"/>
    </xf>
    <xf numFmtId="0" fontId="17" fillId="0" borderId="26" xfId="14" applyFont="1" applyBorder="1"/>
    <xf numFmtId="0" fontId="17" fillId="0" borderId="27" xfId="14" applyFont="1" applyBorder="1"/>
    <xf numFmtId="0" fontId="16" fillId="4" borderId="16" xfId="14" applyFont="1" applyFill="1" applyBorder="1" applyAlignment="1">
      <alignment horizontal="center" vertical="center"/>
    </xf>
    <xf numFmtId="0" fontId="16" fillId="4" borderId="16" xfId="14" applyFont="1" applyFill="1" applyBorder="1" applyAlignment="1">
      <alignment horizontal="center" vertical="center" wrapText="1"/>
    </xf>
    <xf numFmtId="0" fontId="17" fillId="0" borderId="20" xfId="14" applyFont="1" applyBorder="1"/>
    <xf numFmtId="0" fontId="17" fillId="0" borderId="13" xfId="14" applyFont="1" applyBorder="1"/>
    <xf numFmtId="0" fontId="16" fillId="0" borderId="20" xfId="14" applyFont="1" applyBorder="1"/>
    <xf numFmtId="0" fontId="18" fillId="0" borderId="25" xfId="14" applyFont="1" applyBorder="1"/>
    <xf numFmtId="164" fontId="16" fillId="0" borderId="20" xfId="14" applyNumberFormat="1" applyFont="1" applyBorder="1"/>
    <xf numFmtId="0" fontId="16" fillId="0" borderId="25" xfId="14" applyFont="1" applyBorder="1" applyAlignment="1">
      <alignment horizontal="center"/>
    </xf>
    <xf numFmtId="164" fontId="16" fillId="0" borderId="1" xfId="14" applyNumberFormat="1" applyFont="1" applyBorder="1"/>
    <xf numFmtId="0" fontId="16" fillId="0" borderId="3" xfId="14" applyFont="1" applyBorder="1"/>
    <xf numFmtId="0" fontId="16" fillId="0" borderId="11" xfId="14" applyFont="1" applyBorder="1" applyAlignment="1">
      <alignment horizontal="center"/>
    </xf>
    <xf numFmtId="164" fontId="16" fillId="0" borderId="11" xfId="14" applyNumberFormat="1" applyFont="1" applyBorder="1"/>
    <xf numFmtId="0" fontId="18" fillId="0" borderId="25" xfId="14" quotePrefix="1" applyFont="1" applyBorder="1"/>
    <xf numFmtId="0" fontId="18" fillId="0" borderId="7" xfId="14" applyFont="1" applyBorder="1"/>
    <xf numFmtId="0" fontId="16" fillId="0" borderId="8" xfId="14" applyFont="1" applyBorder="1" applyAlignment="1">
      <alignment horizontal="center"/>
    </xf>
    <xf numFmtId="164" fontId="16" fillId="0" borderId="8" xfId="14" applyNumberFormat="1" applyFont="1" applyBorder="1"/>
    <xf numFmtId="0" fontId="16" fillId="0" borderId="31" xfId="14" applyFont="1" applyBorder="1"/>
    <xf numFmtId="0" fontId="16" fillId="0" borderId="30" xfId="14" applyFont="1" applyBorder="1" applyAlignment="1">
      <alignment horizontal="center"/>
    </xf>
    <xf numFmtId="164" fontId="16" fillId="0" borderId="30" xfId="14" applyNumberFormat="1" applyFont="1" applyBorder="1"/>
    <xf numFmtId="164" fontId="16" fillId="0" borderId="16" xfId="14" applyNumberFormat="1" applyFont="1" applyBorder="1"/>
    <xf numFmtId="0" fontId="16" fillId="0" borderId="14" xfId="14" applyFont="1" applyBorder="1"/>
    <xf numFmtId="0" fontId="16" fillId="0" borderId="13" xfId="14" applyFont="1" applyBorder="1" applyAlignment="1">
      <alignment horizontal="center"/>
    </xf>
    <xf numFmtId="164" fontId="16" fillId="0" borderId="13" xfId="14" applyNumberFormat="1" applyFont="1" applyBorder="1"/>
    <xf numFmtId="0" fontId="16" fillId="0" borderId="0" xfId="14" applyFont="1" applyAlignment="1">
      <alignment horizontal="center"/>
    </xf>
    <xf numFmtId="0" fontId="18" fillId="0" borderId="0" xfId="14" applyFont="1"/>
    <xf numFmtId="0" fontId="1" fillId="0" borderId="4" xfId="9" applyBorder="1"/>
    <xf numFmtId="0" fontId="1" fillId="0" borderId="12" xfId="9" applyBorder="1"/>
    <xf numFmtId="0" fontId="1" fillId="0" borderId="10" xfId="9" applyBorder="1"/>
    <xf numFmtId="0" fontId="16" fillId="0" borderId="5" xfId="9" applyFont="1" applyBorder="1" applyAlignment="1">
      <alignment horizontal="center"/>
    </xf>
    <xf numFmtId="0" fontId="17" fillId="0" borderId="11" xfId="9" applyFont="1" applyBorder="1"/>
    <xf numFmtId="164" fontId="16" fillId="0" borderId="45" xfId="9" applyNumberFormat="1" applyFont="1" applyBorder="1"/>
    <xf numFmtId="0" fontId="16" fillId="0" borderId="28" xfId="9" applyFont="1" applyBorder="1"/>
    <xf numFmtId="0" fontId="18" fillId="0" borderId="23" xfId="3" applyFont="1" applyBorder="1"/>
    <xf numFmtId="0" fontId="16" fillId="0" borderId="24" xfId="3" applyFont="1" applyBorder="1"/>
    <xf numFmtId="0" fontId="16" fillId="0" borderId="25" xfId="3" applyFont="1" applyBorder="1" applyAlignment="1">
      <alignment horizontal="center"/>
    </xf>
    <xf numFmtId="0" fontId="15" fillId="0" borderId="0" xfId="3"/>
    <xf numFmtId="0" fontId="17" fillId="0" borderId="21" xfId="3" applyFont="1" applyBorder="1"/>
    <xf numFmtId="0" fontId="18" fillId="0" borderId="25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18" fillId="0" borderId="21" xfId="3" applyFont="1" applyBorder="1" applyAlignment="1">
      <alignment horizontal="center"/>
    </xf>
    <xf numFmtId="0" fontId="16" fillId="0" borderId="0" xfId="3" applyFont="1"/>
    <xf numFmtId="0" fontId="16" fillId="0" borderId="21" xfId="3" applyFont="1" applyBorder="1"/>
    <xf numFmtId="0" fontId="16" fillId="0" borderId="20" xfId="3" applyFont="1" applyBorder="1"/>
    <xf numFmtId="0" fontId="16" fillId="0" borderId="25" xfId="3" applyFont="1" applyBorder="1" applyAlignment="1">
      <alignment horizontal="center"/>
    </xf>
    <xf numFmtId="164" fontId="16" fillId="0" borderId="1" xfId="3" applyNumberFormat="1" applyFont="1" applyBorder="1"/>
    <xf numFmtId="0" fontId="16" fillId="0" borderId="38" xfId="3" applyFont="1" applyBorder="1"/>
    <xf numFmtId="0" fontId="18" fillId="0" borderId="3" xfId="3" applyFont="1" applyBorder="1"/>
    <xf numFmtId="0" fontId="16" fillId="0" borderId="11" xfId="3" applyFont="1" applyBorder="1" applyAlignment="1">
      <alignment horizontal="center"/>
    </xf>
    <xf numFmtId="164" fontId="16" fillId="0" borderId="11" xfId="3" applyNumberFormat="1" applyFont="1" applyBorder="1"/>
    <xf numFmtId="0" fontId="18" fillId="0" borderId="29" xfId="3" applyFont="1" applyBorder="1"/>
    <xf numFmtId="0" fontId="16" fillId="0" borderId="22" xfId="3" applyFont="1" applyBorder="1" applyAlignment="1">
      <alignment horizontal="center"/>
    </xf>
    <xf numFmtId="164" fontId="16" fillId="0" borderId="22" xfId="3" applyNumberFormat="1" applyFont="1" applyBorder="1"/>
    <xf numFmtId="0" fontId="16" fillId="0" borderId="31" xfId="3" applyFont="1" applyBorder="1"/>
    <xf numFmtId="0" fontId="16" fillId="0" borderId="30" xfId="3" applyFont="1" applyBorder="1" applyAlignment="1">
      <alignment horizontal="center"/>
    </xf>
    <xf numFmtId="164" fontId="16" fillId="0" borderId="30" xfId="3" applyNumberFormat="1" applyFont="1" applyBorder="1"/>
    <xf numFmtId="0" fontId="16" fillId="0" borderId="5" xfId="3" applyFont="1" applyBorder="1"/>
    <xf numFmtId="0" fontId="16" fillId="0" borderId="5" xfId="3" applyFont="1" applyBorder="1" applyAlignment="1">
      <alignment horizontal="center"/>
    </xf>
    <xf numFmtId="164" fontId="16" fillId="0" borderId="3" xfId="3" applyNumberFormat="1" applyFont="1" applyBorder="1"/>
    <xf numFmtId="0" fontId="18" fillId="0" borderId="20" xfId="3" applyFont="1" applyBorder="1"/>
    <xf numFmtId="0" fontId="16" fillId="0" borderId="14" xfId="3" applyFont="1" applyBorder="1"/>
    <xf numFmtId="0" fontId="21" fillId="0" borderId="13" xfId="3" applyFont="1" applyBorder="1" applyAlignment="1">
      <alignment horizontal="center"/>
    </xf>
    <xf numFmtId="0" fontId="21" fillId="0" borderId="20" xfId="6" applyFont="1" applyBorder="1" applyAlignment="1">
      <alignment horizontal="center"/>
    </xf>
    <xf numFmtId="0" fontId="16" fillId="0" borderId="21" xfId="6" applyFont="1" applyBorder="1" applyAlignment="1">
      <alignment horizontal="center" vertical="center"/>
    </xf>
    <xf numFmtId="0" fontId="16" fillId="0" borderId="5" xfId="6" applyFont="1" applyBorder="1"/>
    <xf numFmtId="164" fontId="16" fillId="0" borderId="2" xfId="6" applyNumberFormat="1" applyFont="1" applyBorder="1"/>
    <xf numFmtId="0" fontId="18" fillId="0" borderId="22" xfId="6" applyFont="1" applyBorder="1"/>
    <xf numFmtId="0" fontId="16" fillId="0" borderId="30" xfId="6" applyFont="1" applyBorder="1"/>
    <xf numFmtId="0" fontId="16" fillId="0" borderId="31" xfId="6" applyFont="1" applyBorder="1" applyAlignment="1">
      <alignment vertical="center"/>
    </xf>
    <xf numFmtId="0" fontId="16" fillId="0" borderId="12" xfId="6" applyFont="1" applyBorder="1" applyAlignment="1">
      <alignment horizontal="center"/>
    </xf>
    <xf numFmtId="0" fontId="18" fillId="0" borderId="32" xfId="6" applyFont="1" applyBorder="1"/>
    <xf numFmtId="0" fontId="21" fillId="0" borderId="21" xfId="6" applyFont="1" applyBorder="1" applyAlignment="1">
      <alignment horizontal="center"/>
    </xf>
    <xf numFmtId="0" fontId="18" fillId="0" borderId="25" xfId="6" applyFont="1" applyBorder="1" applyAlignment="1">
      <alignment wrapText="1"/>
    </xf>
    <xf numFmtId="0" fontId="21" fillId="0" borderId="0" xfId="6" applyFont="1" applyAlignment="1">
      <alignment horizontal="center"/>
    </xf>
    <xf numFmtId="0" fontId="20" fillId="0" borderId="0" xfId="6" applyFont="1"/>
    <xf numFmtId="164" fontId="16" fillId="0" borderId="18" xfId="3" applyNumberFormat="1" applyFont="1" applyBorder="1"/>
    <xf numFmtId="164" fontId="16" fillId="0" borderId="24" xfId="3" applyNumberFormat="1" applyFont="1" applyBorder="1"/>
    <xf numFmtId="0" fontId="18" fillId="0" borderId="14" xfId="3" applyFont="1" applyBorder="1"/>
    <xf numFmtId="0" fontId="16" fillId="0" borderId="16" xfId="3" applyFont="1" applyBorder="1" applyAlignment="1">
      <alignment horizontal="center"/>
    </xf>
    <xf numFmtId="0" fontId="16" fillId="0" borderId="13" xfId="3" applyFont="1" applyBorder="1"/>
    <xf numFmtId="0" fontId="18" fillId="0" borderId="16" xfId="3" applyFont="1" applyBorder="1"/>
    <xf numFmtId="0" fontId="21" fillId="0" borderId="0" xfId="3" applyFont="1" applyAlignment="1">
      <alignment horizontal="center"/>
    </xf>
    <xf numFmtId="0" fontId="19" fillId="0" borderId="0" xfId="3" applyFont="1" applyBorder="1"/>
    <xf numFmtId="0" fontId="16" fillId="0" borderId="0" xfId="3" applyFont="1" applyBorder="1" applyAlignment="1">
      <alignment horizontal="center"/>
    </xf>
    <xf numFmtId="0" fontId="18" fillId="0" borderId="0" xfId="3" applyFont="1" applyBorder="1"/>
    <xf numFmtId="0" fontId="16" fillId="0" borderId="0" xfId="3" applyFont="1" applyBorder="1"/>
    <xf numFmtId="0" fontId="16" fillId="0" borderId="31" xfId="3" applyFont="1" applyBorder="1" applyAlignment="1">
      <alignment vertical="center"/>
    </xf>
    <xf numFmtId="0" fontId="16" fillId="0" borderId="12" xfId="3" applyFont="1" applyBorder="1" applyAlignment="1">
      <alignment horizontal="center"/>
    </xf>
    <xf numFmtId="0" fontId="18" fillId="0" borderId="32" xfId="3" applyFont="1" applyBorder="1"/>
    <xf numFmtId="0" fontId="21" fillId="0" borderId="21" xfId="3" applyFont="1" applyBorder="1" applyAlignment="1">
      <alignment horizontal="center"/>
    </xf>
    <xf numFmtId="0" fontId="18" fillId="0" borderId="20" xfId="3" applyFont="1" applyBorder="1" applyAlignment="1">
      <alignment horizontal="center"/>
    </xf>
    <xf numFmtId="164" fontId="16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left"/>
    </xf>
    <xf numFmtId="0" fontId="20" fillId="0" borderId="0" xfId="3" applyFont="1"/>
    <xf numFmtId="0" fontId="16" fillId="0" borderId="17" xfId="9" applyFont="1" applyBorder="1"/>
    <xf numFmtId="0" fontId="18" fillId="0" borderId="23" xfId="9" applyFont="1" applyBorder="1"/>
    <xf numFmtId="0" fontId="16" fillId="0" borderId="24" xfId="9" applyFont="1" applyBorder="1"/>
    <xf numFmtId="0" fontId="21" fillId="0" borderId="20" xfId="9" applyFont="1" applyBorder="1" applyAlignment="1">
      <alignment horizontal="center"/>
    </xf>
    <xf numFmtId="0" fontId="18" fillId="0" borderId="29" xfId="9" applyFont="1" applyBorder="1"/>
    <xf numFmtId="164" fontId="16" fillId="0" borderId="22" xfId="9" applyNumberFormat="1" applyFont="1" applyBorder="1"/>
    <xf numFmtId="0" fontId="16" fillId="0" borderId="30" xfId="9" applyFont="1" applyBorder="1"/>
    <xf numFmtId="164" fontId="16" fillId="0" borderId="18" xfId="9" applyNumberFormat="1" applyFont="1" applyBorder="1"/>
    <xf numFmtId="0" fontId="21" fillId="0" borderId="14" xfId="9" applyFont="1" applyBorder="1" applyAlignment="1">
      <alignment horizontal="center"/>
    </xf>
    <xf numFmtId="0" fontId="21" fillId="0" borderId="0" xfId="9" applyFont="1" applyAlignment="1">
      <alignment horizontal="center"/>
    </xf>
    <xf numFmtId="0" fontId="20" fillId="0" borderId="0" xfId="9" applyFont="1"/>
    <xf numFmtId="49" fontId="18" fillId="0" borderId="25" xfId="9" applyNumberFormat="1" applyFont="1" applyBorder="1" applyAlignment="1">
      <alignment horizontal="left" wrapText="1"/>
    </xf>
    <xf numFmtId="49" fontId="18" fillId="0" borderId="25" xfId="9" applyNumberFormat="1" applyFont="1" applyBorder="1"/>
    <xf numFmtId="0" fontId="21" fillId="0" borderId="13" xfId="9" applyFont="1" applyBorder="1" applyAlignment="1">
      <alignment horizontal="center"/>
    </xf>
    <xf numFmtId="0" fontId="16" fillId="0" borderId="3" xfId="6" applyFont="1" applyBorder="1" applyAlignment="1">
      <alignment horizontal="center"/>
    </xf>
    <xf numFmtId="164" fontId="16" fillId="0" borderId="24" xfId="6" applyNumberFormat="1" applyFont="1" applyBorder="1"/>
    <xf numFmtId="0" fontId="21" fillId="0" borderId="13" xfId="6" applyFont="1" applyBorder="1" applyAlignment="1">
      <alignment horizontal="center"/>
    </xf>
    <xf numFmtId="0" fontId="18" fillId="0" borderId="0" xfId="6" applyFont="1" applyAlignment="1">
      <alignment horizontal="left"/>
    </xf>
    <xf numFmtId="0" fontId="16" fillId="0" borderId="0" xfId="6" applyFont="1" applyAlignment="1">
      <alignment horizontal="left"/>
    </xf>
    <xf numFmtId="0" fontId="16" fillId="0" borderId="3" xfId="3" applyFont="1" applyBorder="1" applyAlignment="1">
      <alignment horizontal="center"/>
    </xf>
    <xf numFmtId="0" fontId="30" fillId="0" borderId="0" xfId="3" applyFont="1" applyAlignment="1">
      <alignment horizontal="center"/>
    </xf>
    <xf numFmtId="0" fontId="16" fillId="0" borderId="21" xfId="3" applyFont="1" applyBorder="1" applyAlignment="1">
      <alignment horizontal="center"/>
    </xf>
    <xf numFmtId="0" fontId="18" fillId="0" borderId="5" xfId="3" applyFont="1" applyBorder="1"/>
    <xf numFmtId="0" fontId="21" fillId="0" borderId="21" xfId="9" applyFont="1" applyBorder="1" applyAlignment="1">
      <alignment horizontal="center"/>
    </xf>
    <xf numFmtId="164" fontId="28" fillId="0" borderId="0" xfId="9" applyNumberFormat="1" applyFont="1"/>
    <xf numFmtId="0" fontId="16" fillId="0" borderId="17" xfId="15" applyFont="1" applyBorder="1"/>
    <xf numFmtId="0" fontId="18" fillId="0" borderId="23" xfId="15" applyFont="1" applyBorder="1"/>
    <xf numFmtId="0" fontId="16" fillId="0" borderId="24" xfId="15" applyFont="1" applyBorder="1"/>
    <xf numFmtId="0" fontId="1" fillId="0" borderId="0" xfId="15"/>
    <xf numFmtId="0" fontId="16" fillId="0" borderId="25" xfId="15" applyFont="1" applyBorder="1" applyAlignment="1">
      <alignment horizontal="center"/>
    </xf>
    <xf numFmtId="0" fontId="1" fillId="0" borderId="0" xfId="15"/>
    <xf numFmtId="0" fontId="17" fillId="0" borderId="21" xfId="15" applyFont="1" applyBorder="1"/>
    <xf numFmtId="0" fontId="18" fillId="0" borderId="25" xfId="15" applyFont="1" applyBorder="1" applyAlignment="1">
      <alignment horizontal="center"/>
    </xf>
    <xf numFmtId="0" fontId="18" fillId="0" borderId="25" xfId="15" applyFont="1" applyBorder="1" applyAlignment="1">
      <alignment horizontal="center"/>
    </xf>
    <xf numFmtId="0" fontId="18" fillId="0" borderId="0" xfId="15" applyFont="1" applyAlignment="1">
      <alignment horizontal="center"/>
    </xf>
    <xf numFmtId="0" fontId="18" fillId="0" borderId="21" xfId="15" applyFont="1" applyBorder="1" applyAlignment="1">
      <alignment horizontal="center"/>
    </xf>
    <xf numFmtId="0" fontId="16" fillId="0" borderId="25" xfId="15" applyFont="1" applyBorder="1"/>
    <xf numFmtId="0" fontId="16" fillId="0" borderId="0" xfId="15" applyFont="1"/>
    <xf numFmtId="0" fontId="16" fillId="0" borderId="21" xfId="15" applyFont="1" applyBorder="1"/>
    <xf numFmtId="0" fontId="16" fillId="0" borderId="14" xfId="15" applyFont="1" applyBorder="1" applyAlignment="1">
      <alignment horizontal="center"/>
    </xf>
    <xf numFmtId="0" fontId="17" fillId="0" borderId="26" xfId="15" applyFont="1" applyBorder="1"/>
    <xf numFmtId="0" fontId="17" fillId="0" borderId="27" xfId="15" applyFont="1" applyBorder="1"/>
    <xf numFmtId="0" fontId="16" fillId="4" borderId="16" xfId="15" applyFont="1" applyFill="1" applyBorder="1" applyAlignment="1">
      <alignment horizontal="center" vertical="center"/>
    </xf>
    <xf numFmtId="0" fontId="16" fillId="4" borderId="16" xfId="15" applyFont="1" applyFill="1" applyBorder="1" applyAlignment="1">
      <alignment horizontal="center" vertical="center" wrapText="1"/>
    </xf>
    <xf numFmtId="0" fontId="17" fillId="0" borderId="20" xfId="15" applyFont="1" applyBorder="1"/>
    <xf numFmtId="0" fontId="17" fillId="0" borderId="13" xfId="15" applyFont="1" applyBorder="1"/>
    <xf numFmtId="0" fontId="16" fillId="0" borderId="20" xfId="15" applyFont="1" applyBorder="1"/>
    <xf numFmtId="0" fontId="21" fillId="0" borderId="21" xfId="15" applyFont="1" applyBorder="1" applyAlignment="1">
      <alignment horizontal="center"/>
    </xf>
    <xf numFmtId="0" fontId="16" fillId="0" borderId="21" xfId="15" applyFont="1" applyBorder="1" applyAlignment="1">
      <alignment horizontal="center"/>
    </xf>
    <xf numFmtId="0" fontId="21" fillId="0" borderId="20" xfId="15" applyFont="1" applyBorder="1" applyAlignment="1">
      <alignment horizontal="center"/>
    </xf>
    <xf numFmtId="164" fontId="16" fillId="0" borderId="20" xfId="15" applyNumberFormat="1" applyFont="1" applyBorder="1"/>
    <xf numFmtId="0" fontId="18" fillId="0" borderId="25" xfId="15" applyFont="1" applyBorder="1"/>
    <xf numFmtId="0" fontId="16" fillId="0" borderId="20" xfId="15" applyFont="1" applyBorder="1" applyAlignment="1">
      <alignment horizontal="center"/>
    </xf>
    <xf numFmtId="0" fontId="18" fillId="0" borderId="25" xfId="15" applyFont="1" applyBorder="1" applyAlignment="1">
      <alignment horizontal="left"/>
    </xf>
    <xf numFmtId="164" fontId="16" fillId="0" borderId="15" xfId="15" applyNumberFormat="1" applyFont="1" applyBorder="1"/>
    <xf numFmtId="0" fontId="16" fillId="0" borderId="25" xfId="15" applyFont="1" applyBorder="1" applyAlignment="1">
      <alignment horizontal="center"/>
    </xf>
    <xf numFmtId="0" fontId="16" fillId="0" borderId="14" xfId="15" applyFont="1" applyBorder="1"/>
    <xf numFmtId="0" fontId="16" fillId="0" borderId="13" xfId="15" applyFont="1" applyBorder="1" applyAlignment="1">
      <alignment horizontal="center"/>
    </xf>
    <xf numFmtId="164" fontId="16" fillId="0" borderId="13" xfId="15" applyNumberFormat="1" applyFont="1" applyBorder="1"/>
    <xf numFmtId="0" fontId="16" fillId="0" borderId="0" xfId="15" applyFont="1" applyAlignment="1">
      <alignment horizontal="center"/>
    </xf>
    <xf numFmtId="0" fontId="18" fillId="0" borderId="20" xfId="6" applyFont="1" applyBorder="1" applyAlignment="1">
      <alignment horizontal="left" indent="1"/>
    </xf>
    <xf numFmtId="0" fontId="18" fillId="0" borderId="25" xfId="6" applyFont="1" applyBorder="1" applyAlignment="1">
      <alignment horizontal="left" indent="1"/>
    </xf>
    <xf numFmtId="0" fontId="18" fillId="0" borderId="25" xfId="6" applyFont="1" applyBorder="1" applyAlignment="1">
      <alignment horizontal="left" wrapText="1" indent="1"/>
    </xf>
    <xf numFmtId="164" fontId="16" fillId="0" borderId="27" xfId="6" applyNumberFormat="1" applyFont="1" applyBorder="1"/>
    <xf numFmtId="0" fontId="16" fillId="0" borderId="3" xfId="9" applyFont="1" applyBorder="1" applyAlignment="1">
      <alignment horizontal="center"/>
    </xf>
    <xf numFmtId="164" fontId="16" fillId="0" borderId="32" xfId="9" applyNumberFormat="1" applyFont="1" applyBorder="1"/>
    <xf numFmtId="164" fontId="28" fillId="0" borderId="21" xfId="9" applyNumberFormat="1" applyFont="1" applyBorder="1"/>
    <xf numFmtId="164" fontId="28" fillId="0" borderId="20" xfId="9" applyNumberFormat="1" applyFont="1" applyBorder="1"/>
    <xf numFmtId="0" fontId="16" fillId="0" borderId="0" xfId="9" applyFont="1" applyAlignment="1">
      <alignment horizontal="left"/>
    </xf>
    <xf numFmtId="0" fontId="16" fillId="0" borderId="0" xfId="16" applyFont="1"/>
    <xf numFmtId="0" fontId="16" fillId="0" borderId="0" xfId="16" applyFont="1" applyAlignment="1">
      <alignment horizontal="center"/>
    </xf>
    <xf numFmtId="0" fontId="18" fillId="0" borderId="0" xfId="16" applyFont="1"/>
    <xf numFmtId="0" fontId="1" fillId="0" borderId="0" xfId="16"/>
    <xf numFmtId="0" fontId="19" fillId="0" borderId="9" xfId="16" applyFont="1" applyBorder="1"/>
    <xf numFmtId="0" fontId="16" fillId="0" borderId="9" xfId="16" applyFont="1" applyBorder="1" applyAlignment="1">
      <alignment horizontal="center"/>
    </xf>
    <xf numFmtId="0" fontId="18" fillId="0" borderId="9" xfId="16" applyFont="1" applyBorder="1"/>
    <xf numFmtId="0" fontId="16" fillId="0" borderId="25" xfId="16" applyFont="1" applyBorder="1"/>
    <xf numFmtId="0" fontId="18" fillId="0" borderId="21" xfId="16" applyFont="1" applyBorder="1"/>
    <xf numFmtId="0" fontId="16" fillId="0" borderId="25" xfId="16" applyFont="1" applyBorder="1" applyAlignment="1">
      <alignment vertical="center"/>
    </xf>
    <xf numFmtId="0" fontId="16" fillId="0" borderId="14" xfId="16" applyFont="1" applyBorder="1" applyAlignment="1">
      <alignment horizontal="center"/>
    </xf>
    <xf numFmtId="0" fontId="17" fillId="0" borderId="26" xfId="16" applyFont="1" applyBorder="1"/>
    <xf numFmtId="0" fontId="17" fillId="0" borderId="27" xfId="16" applyFont="1" applyBorder="1"/>
    <xf numFmtId="0" fontId="16" fillId="4" borderId="16" xfId="16" applyFont="1" applyFill="1" applyBorder="1" applyAlignment="1">
      <alignment horizontal="center" vertical="center"/>
    </xf>
    <xf numFmtId="0" fontId="16" fillId="4" borderId="16" xfId="16" applyFont="1" applyFill="1" applyBorder="1" applyAlignment="1">
      <alignment horizontal="center" vertical="center" wrapText="1"/>
    </xf>
    <xf numFmtId="0" fontId="17" fillId="0" borderId="20" xfId="16" applyFont="1" applyBorder="1"/>
    <xf numFmtId="0" fontId="17" fillId="0" borderId="13" xfId="16" applyFont="1" applyBorder="1"/>
    <xf numFmtId="0" fontId="16" fillId="0" borderId="20" xfId="16" applyFont="1" applyBorder="1" applyAlignment="1">
      <alignment horizontal="center"/>
    </xf>
    <xf numFmtId="0" fontId="16" fillId="0" borderId="20" xfId="16" applyFont="1" applyBorder="1"/>
    <xf numFmtId="164" fontId="16" fillId="0" borderId="20" xfId="16" applyNumberFormat="1" applyFont="1" applyBorder="1"/>
    <xf numFmtId="0" fontId="18" fillId="0" borderId="25" xfId="16" applyFont="1" applyBorder="1"/>
    <xf numFmtId="164" fontId="16" fillId="0" borderId="15" xfId="16" applyNumberFormat="1" applyFont="1" applyBorder="1"/>
    <xf numFmtId="164" fontId="16" fillId="0" borderId="16" xfId="16" applyNumberFormat="1" applyFont="1" applyBorder="1"/>
    <xf numFmtId="0" fontId="16" fillId="0" borderId="21" xfId="16" applyFont="1" applyBorder="1" applyAlignment="1">
      <alignment horizontal="center"/>
    </xf>
    <xf numFmtId="164" fontId="16" fillId="0" borderId="21" xfId="16" applyNumberFormat="1" applyFont="1" applyBorder="1"/>
    <xf numFmtId="0" fontId="18" fillId="0" borderId="20" xfId="16" applyFont="1" applyBorder="1" applyAlignment="1">
      <alignment horizontal="center"/>
    </xf>
    <xf numFmtId="164" fontId="20" fillId="0" borderId="0" xfId="16" applyNumberFormat="1" applyFont="1"/>
    <xf numFmtId="0" fontId="16" fillId="0" borderId="14" xfId="16" applyFont="1" applyBorder="1"/>
    <xf numFmtId="0" fontId="21" fillId="0" borderId="13" xfId="16" applyFont="1" applyBorder="1" applyAlignment="1">
      <alignment horizontal="center"/>
    </xf>
    <xf numFmtId="164" fontId="16" fillId="0" borderId="13" xfId="16" applyNumberFormat="1" applyFont="1" applyBorder="1"/>
    <xf numFmtId="0" fontId="18" fillId="0" borderId="31" xfId="3" applyFont="1" applyBorder="1"/>
    <xf numFmtId="0" fontId="18" fillId="0" borderId="5" xfId="3" applyFont="1" applyBorder="1" applyAlignment="1">
      <alignment horizontal="center"/>
    </xf>
    <xf numFmtId="0" fontId="16" fillId="0" borderId="17" xfId="17" applyFont="1" applyBorder="1"/>
    <xf numFmtId="0" fontId="18" fillId="0" borderId="23" xfId="17" applyFont="1" applyBorder="1"/>
    <xf numFmtId="0" fontId="16" fillId="0" borderId="24" xfId="17" applyFont="1" applyBorder="1"/>
    <xf numFmtId="0" fontId="1" fillId="0" borderId="0" xfId="17"/>
    <xf numFmtId="0" fontId="16" fillId="0" borderId="25" xfId="17" applyFont="1" applyBorder="1" applyAlignment="1">
      <alignment horizontal="center"/>
    </xf>
    <xf numFmtId="0" fontId="1" fillId="0" borderId="0" xfId="17"/>
    <xf numFmtId="0" fontId="17" fillId="0" borderId="21" xfId="17" applyFont="1" applyBorder="1"/>
    <xf numFmtId="0" fontId="18" fillId="0" borderId="25" xfId="17" applyFont="1" applyBorder="1" applyAlignment="1">
      <alignment horizontal="center"/>
    </xf>
    <xf numFmtId="0" fontId="18" fillId="0" borderId="25" xfId="17" applyFont="1" applyBorder="1" applyAlignment="1">
      <alignment horizontal="center"/>
    </xf>
    <xf numFmtId="0" fontId="18" fillId="0" borderId="0" xfId="17" applyFont="1" applyAlignment="1">
      <alignment horizontal="center"/>
    </xf>
    <xf numFmtId="0" fontId="18" fillId="0" borderId="21" xfId="17" applyFont="1" applyBorder="1" applyAlignment="1">
      <alignment horizontal="center"/>
    </xf>
    <xf numFmtId="0" fontId="16" fillId="0" borderId="25" xfId="17" applyFont="1" applyBorder="1"/>
    <xf numFmtId="0" fontId="16" fillId="0" borderId="0" xfId="17" applyFont="1"/>
    <xf numFmtId="0" fontId="16" fillId="0" borderId="21" xfId="17" applyFont="1" applyBorder="1"/>
    <xf numFmtId="0" fontId="16" fillId="0" borderId="14" xfId="17" applyFont="1" applyBorder="1" applyAlignment="1">
      <alignment horizontal="center"/>
    </xf>
    <xf numFmtId="0" fontId="17" fillId="0" borderId="26" xfId="17" applyFont="1" applyBorder="1"/>
    <xf numFmtId="0" fontId="17" fillId="0" borderId="27" xfId="17" applyFont="1" applyBorder="1"/>
    <xf numFmtId="0" fontId="16" fillId="4" borderId="16" xfId="17" applyFont="1" applyFill="1" applyBorder="1" applyAlignment="1">
      <alignment horizontal="center" vertical="center"/>
    </xf>
    <xf numFmtId="0" fontId="16" fillId="4" borderId="16" xfId="17" applyFont="1" applyFill="1" applyBorder="1" applyAlignment="1">
      <alignment horizontal="center" vertical="center" wrapText="1"/>
    </xf>
    <xf numFmtId="0" fontId="17" fillId="0" borderId="20" xfId="17" applyFont="1" applyBorder="1"/>
    <xf numFmtId="0" fontId="17" fillId="0" borderId="13" xfId="17" applyFont="1" applyBorder="1"/>
    <xf numFmtId="0" fontId="21" fillId="0" borderId="20" xfId="17" applyFont="1" applyBorder="1" applyAlignment="1">
      <alignment horizontal="center"/>
    </xf>
    <xf numFmtId="0" fontId="16" fillId="0" borderId="20" xfId="17" applyFont="1" applyBorder="1"/>
    <xf numFmtId="0" fontId="21" fillId="0" borderId="21" xfId="17" applyFont="1" applyBorder="1" applyAlignment="1">
      <alignment horizontal="center"/>
    </xf>
    <xf numFmtId="164" fontId="16" fillId="0" borderId="20" xfId="17" applyNumberFormat="1" applyFont="1" applyBorder="1"/>
    <xf numFmtId="0" fontId="18" fillId="0" borderId="25" xfId="17" applyFont="1" applyBorder="1"/>
    <xf numFmtId="0" fontId="16" fillId="0" borderId="20" xfId="17" applyFont="1" applyBorder="1" applyAlignment="1">
      <alignment horizontal="center"/>
    </xf>
    <xf numFmtId="164" fontId="16" fillId="0" borderId="15" xfId="17" applyNumberFormat="1" applyFont="1" applyBorder="1"/>
    <xf numFmtId="164" fontId="16" fillId="0" borderId="16" xfId="17" applyNumberFormat="1" applyFont="1" applyBorder="1"/>
    <xf numFmtId="0" fontId="16" fillId="0" borderId="14" xfId="17" applyFont="1" applyBorder="1"/>
    <xf numFmtId="0" fontId="21" fillId="0" borderId="13" xfId="17" applyFont="1" applyBorder="1" applyAlignment="1">
      <alignment horizontal="center"/>
    </xf>
    <xf numFmtId="164" fontId="16" fillId="0" borderId="13" xfId="17" applyNumberFormat="1" applyFont="1" applyBorder="1"/>
    <xf numFmtId="0" fontId="21" fillId="0" borderId="0" xfId="17" applyFont="1" applyAlignment="1">
      <alignment horizontal="center"/>
    </xf>
    <xf numFmtId="164" fontId="16" fillId="0" borderId="0" xfId="17" applyNumberFormat="1" applyFont="1"/>
    <xf numFmtId="0" fontId="27" fillId="0" borderId="25" xfId="17" applyFont="1" applyBorder="1"/>
    <xf numFmtId="0" fontId="29" fillId="0" borderId="20" xfId="17" applyFont="1" applyBorder="1" applyAlignment="1">
      <alignment horizontal="center"/>
    </xf>
    <xf numFmtId="0" fontId="16" fillId="0" borderId="25" xfId="17" applyFont="1" applyBorder="1" applyAlignment="1">
      <alignment horizontal="center"/>
    </xf>
    <xf numFmtId="0" fontId="16" fillId="0" borderId="0" xfId="17" applyFont="1" applyAlignment="1">
      <alignment horizontal="center"/>
    </xf>
    <xf numFmtId="0" fontId="30" fillId="0" borderId="0" xfId="17" applyFont="1" applyAlignment="1">
      <alignment horizontal="center"/>
    </xf>
    <xf numFmtId="0" fontId="16" fillId="0" borderId="5" xfId="17" applyFont="1" applyBorder="1"/>
    <xf numFmtId="0" fontId="16" fillId="0" borderId="3" xfId="17" applyFont="1" applyBorder="1" applyAlignment="1">
      <alignment horizontal="center"/>
    </xf>
    <xf numFmtId="164" fontId="16" fillId="0" borderId="18" xfId="17" applyNumberFormat="1" applyFont="1" applyBorder="1"/>
    <xf numFmtId="164" fontId="16" fillId="0" borderId="24" xfId="17" applyNumberFormat="1" applyFont="1" applyBorder="1"/>
    <xf numFmtId="164" fontId="16" fillId="0" borderId="21" xfId="17" applyNumberFormat="1" applyFont="1" applyBorder="1"/>
    <xf numFmtId="0" fontId="16" fillId="0" borderId="13" xfId="17" applyFont="1" applyBorder="1" applyAlignment="1">
      <alignment horizontal="center"/>
    </xf>
    <xf numFmtId="0" fontId="18" fillId="0" borderId="29" xfId="6" applyFont="1" applyBorder="1" applyAlignment="1">
      <alignment wrapText="1"/>
    </xf>
    <xf numFmtId="0" fontId="18" fillId="0" borderId="31" xfId="6" applyFont="1" applyBorder="1" applyAlignment="1">
      <alignment wrapText="1"/>
    </xf>
    <xf numFmtId="0" fontId="18" fillId="0" borderId="14" xfId="6" applyFont="1" applyBorder="1" applyAlignment="1">
      <alignment wrapText="1"/>
    </xf>
    <xf numFmtId="0" fontId="18" fillId="0" borderId="17" xfId="6" applyFont="1" applyBorder="1" applyAlignment="1">
      <alignment wrapText="1"/>
    </xf>
    <xf numFmtId="0" fontId="19" fillId="0" borderId="9" xfId="6" applyFont="1" applyBorder="1"/>
    <xf numFmtId="0" fontId="16" fillId="0" borderId="9" xfId="6" applyFont="1" applyBorder="1" applyAlignment="1">
      <alignment horizontal="center"/>
    </xf>
    <xf numFmtId="0" fontId="18" fillId="0" borderId="9" xfId="6" applyFont="1" applyBorder="1"/>
    <xf numFmtId="0" fontId="21" fillId="0" borderId="28" xfId="6" applyFont="1" applyBorder="1" applyAlignment="1">
      <alignment horizontal="center"/>
    </xf>
    <xf numFmtId="0" fontId="21" fillId="0" borderId="14" xfId="6" applyFont="1" applyBorder="1" applyAlignment="1">
      <alignment horizontal="center"/>
    </xf>
    <xf numFmtId="164" fontId="16" fillId="0" borderId="7" xfId="6" applyNumberFormat="1" applyFont="1" applyBorder="1"/>
    <xf numFmtId="0" fontId="18" fillId="0" borderId="38" xfId="6" applyFont="1" applyBorder="1" applyAlignment="1">
      <alignment wrapText="1"/>
    </xf>
    <xf numFmtId="0" fontId="21" fillId="0" borderId="25" xfId="6" applyFont="1" applyBorder="1" applyAlignment="1">
      <alignment horizontal="center"/>
    </xf>
    <xf numFmtId="0" fontId="31" fillId="0" borderId="20" xfId="6" applyFont="1" applyBorder="1" applyAlignment="1">
      <alignment horizontal="center"/>
    </xf>
    <xf numFmtId="0" fontId="22" fillId="0" borderId="20" xfId="6" applyFont="1" applyBorder="1"/>
    <xf numFmtId="0" fontId="31" fillId="0" borderId="13" xfId="6" applyFont="1" applyBorder="1" applyAlignment="1">
      <alignment horizontal="center"/>
    </xf>
    <xf numFmtId="0" fontId="21" fillId="0" borderId="11" xfId="6" applyFont="1" applyBorder="1" applyAlignment="1">
      <alignment horizontal="center"/>
    </xf>
    <xf numFmtId="0" fontId="31" fillId="0" borderId="21" xfId="6" applyFont="1" applyBorder="1" applyAlignment="1">
      <alignment horizontal="center"/>
    </xf>
    <xf numFmtId="164" fontId="22" fillId="0" borderId="21" xfId="6" applyNumberFormat="1" applyFont="1" applyBorder="1"/>
    <xf numFmtId="164" fontId="22" fillId="0" borderId="11" xfId="6" applyNumberFormat="1" applyFont="1" applyBorder="1"/>
    <xf numFmtId="0" fontId="31" fillId="0" borderId="16" xfId="6" applyFont="1" applyBorder="1" applyAlignment="1">
      <alignment horizontal="center"/>
    </xf>
    <xf numFmtId="164" fontId="22" fillId="0" borderId="16" xfId="6" applyNumberFormat="1" applyFont="1" applyBorder="1"/>
    <xf numFmtId="0" fontId="18" fillId="0" borderId="5" xfId="6" applyFont="1" applyBorder="1" applyAlignment="1">
      <alignment wrapText="1"/>
    </xf>
    <xf numFmtId="0" fontId="21" fillId="0" borderId="3" xfId="6" applyFont="1" applyBorder="1" applyAlignment="1">
      <alignment horizontal="center"/>
    </xf>
    <xf numFmtId="164" fontId="16" fillId="0" borderId="35" xfId="6" applyNumberFormat="1" applyFont="1" applyBorder="1"/>
    <xf numFmtId="164" fontId="16" fillId="0" borderId="19" xfId="6" applyNumberFormat="1" applyFont="1" applyBorder="1"/>
    <xf numFmtId="0" fontId="31" fillId="0" borderId="11" xfId="6" applyFont="1" applyBorder="1" applyAlignment="1">
      <alignment horizontal="center"/>
    </xf>
    <xf numFmtId="0" fontId="16" fillId="0" borderId="17" xfId="18" applyFont="1" applyBorder="1"/>
    <xf numFmtId="0" fontId="18" fillId="0" borderId="23" xfId="18" applyFont="1" applyBorder="1"/>
    <xf numFmtId="0" fontId="16" fillId="0" borderId="24" xfId="18" applyFont="1" applyBorder="1"/>
    <xf numFmtId="0" fontId="1" fillId="0" borderId="0" xfId="18"/>
    <xf numFmtId="0" fontId="16" fillId="0" borderId="25" xfId="18" applyFont="1" applyBorder="1" applyAlignment="1">
      <alignment horizontal="center"/>
    </xf>
    <xf numFmtId="0" fontId="1" fillId="0" borderId="0" xfId="18"/>
    <xf numFmtId="0" fontId="17" fillId="0" borderId="21" xfId="18" applyFont="1" applyBorder="1"/>
    <xf numFmtId="0" fontId="18" fillId="0" borderId="25" xfId="18" applyFont="1" applyBorder="1" applyAlignment="1">
      <alignment horizontal="center"/>
    </xf>
    <xf numFmtId="0" fontId="18" fillId="0" borderId="25" xfId="18" applyFont="1" applyBorder="1" applyAlignment="1">
      <alignment horizontal="center"/>
    </xf>
    <xf numFmtId="0" fontId="18" fillId="0" borderId="0" xfId="18" applyFont="1" applyAlignment="1">
      <alignment horizontal="center"/>
    </xf>
    <xf numFmtId="0" fontId="18" fillId="0" borderId="21" xfId="18" applyFont="1" applyBorder="1" applyAlignment="1">
      <alignment horizontal="center"/>
    </xf>
    <xf numFmtId="0" fontId="16" fillId="0" borderId="25" xfId="18" applyFont="1" applyBorder="1"/>
    <xf numFmtId="0" fontId="16" fillId="0" borderId="0" xfId="18" applyFont="1"/>
    <xf numFmtId="0" fontId="16" fillId="0" borderId="21" xfId="18" applyFont="1" applyBorder="1"/>
    <xf numFmtId="0" fontId="16" fillId="0" borderId="14" xfId="18" applyFont="1" applyBorder="1" applyAlignment="1">
      <alignment horizontal="center"/>
    </xf>
    <xf numFmtId="0" fontId="17" fillId="0" borderId="26" xfId="18" applyFont="1" applyBorder="1"/>
    <xf numFmtId="0" fontId="17" fillId="0" borderId="27" xfId="18" applyFont="1" applyBorder="1"/>
    <xf numFmtId="0" fontId="16" fillId="4" borderId="16" xfId="18" applyFont="1" applyFill="1" applyBorder="1" applyAlignment="1">
      <alignment horizontal="center" vertical="center"/>
    </xf>
    <xf numFmtId="0" fontId="16" fillId="4" borderId="16" xfId="18" applyFont="1" applyFill="1" applyBorder="1" applyAlignment="1">
      <alignment horizontal="center" vertical="center" wrapText="1"/>
    </xf>
    <xf numFmtId="0" fontId="17" fillId="0" borderId="20" xfId="18" applyFont="1" applyBorder="1"/>
    <xf numFmtId="0" fontId="17" fillId="0" borderId="13" xfId="18" applyFont="1" applyBorder="1"/>
    <xf numFmtId="0" fontId="16" fillId="0" borderId="20" xfId="18" applyFont="1" applyBorder="1" applyAlignment="1">
      <alignment horizontal="center"/>
    </xf>
    <xf numFmtId="0" fontId="16" fillId="0" borderId="20" xfId="18" applyFont="1" applyBorder="1"/>
    <xf numFmtId="0" fontId="18" fillId="0" borderId="25" xfId="18" applyFont="1" applyBorder="1"/>
    <xf numFmtId="164" fontId="16" fillId="0" borderId="20" xfId="18" applyNumberFormat="1" applyFont="1" applyBorder="1"/>
    <xf numFmtId="164" fontId="16" fillId="0" borderId="21" xfId="18" applyNumberFormat="1" applyFont="1" applyBorder="1"/>
    <xf numFmtId="0" fontId="18" fillId="0" borderId="20" xfId="18" applyFont="1" applyBorder="1"/>
    <xf numFmtId="0" fontId="16" fillId="0" borderId="5" xfId="18" applyFont="1" applyBorder="1"/>
    <xf numFmtId="0" fontId="16" fillId="0" borderId="3" xfId="18" applyFont="1" applyBorder="1" applyAlignment="1">
      <alignment horizontal="center"/>
    </xf>
    <xf numFmtId="164" fontId="16" fillId="0" borderId="18" xfId="18" applyNumberFormat="1" applyFont="1" applyBorder="1"/>
    <xf numFmtId="0" fontId="18" fillId="0" borderId="25" xfId="18" applyFont="1" applyBorder="1" applyAlignment="1">
      <alignment wrapText="1"/>
    </xf>
    <xf numFmtId="0" fontId="18" fillId="0" borderId="29" xfId="18" applyFont="1" applyBorder="1" applyAlignment="1">
      <alignment wrapText="1"/>
    </xf>
    <xf numFmtId="0" fontId="16" fillId="0" borderId="22" xfId="18" applyFont="1" applyBorder="1" applyAlignment="1">
      <alignment horizontal="center"/>
    </xf>
    <xf numFmtId="164" fontId="16" fillId="0" borderId="22" xfId="18" applyNumberFormat="1" applyFont="1" applyBorder="1"/>
    <xf numFmtId="0" fontId="16" fillId="0" borderId="30" xfId="18" applyFont="1" applyBorder="1"/>
    <xf numFmtId="0" fontId="16" fillId="0" borderId="30" xfId="18" applyFont="1" applyBorder="1" applyAlignment="1">
      <alignment horizontal="center"/>
    </xf>
    <xf numFmtId="164" fontId="16" fillId="0" borderId="30" xfId="18" applyNumberFormat="1" applyFont="1" applyBorder="1"/>
    <xf numFmtId="164" fontId="16" fillId="0" borderId="36" xfId="18" applyNumberFormat="1" applyFont="1" applyBorder="1"/>
    <xf numFmtId="0" fontId="18" fillId="0" borderId="32" xfId="18" applyFont="1" applyBorder="1"/>
    <xf numFmtId="0" fontId="16" fillId="0" borderId="3" xfId="18" applyFont="1" applyBorder="1"/>
    <xf numFmtId="0" fontId="16" fillId="0" borderId="11" xfId="18" applyFont="1" applyBorder="1" applyAlignment="1">
      <alignment horizontal="center"/>
    </xf>
    <xf numFmtId="164" fontId="16" fillId="0" borderId="11" xfId="18" applyNumberFormat="1" applyFont="1" applyBorder="1"/>
    <xf numFmtId="0" fontId="16" fillId="0" borderId="14" xfId="18" applyFont="1" applyBorder="1"/>
    <xf numFmtId="0" fontId="16" fillId="0" borderId="13" xfId="18" applyFont="1" applyBorder="1" applyAlignment="1">
      <alignment horizontal="center"/>
    </xf>
    <xf numFmtId="164" fontId="16" fillId="0" borderId="13" xfId="18" applyNumberFormat="1" applyFont="1" applyBorder="1"/>
    <xf numFmtId="0" fontId="16" fillId="0" borderId="0" xfId="18" applyFont="1" applyAlignment="1">
      <alignment horizontal="center"/>
    </xf>
    <xf numFmtId="164" fontId="16" fillId="0" borderId="0" xfId="18" applyNumberFormat="1" applyFont="1"/>
    <xf numFmtId="0" fontId="16" fillId="0" borderId="17" xfId="19" applyFont="1" applyBorder="1"/>
    <xf numFmtId="0" fontId="18" fillId="0" borderId="23" xfId="19" applyFont="1" applyBorder="1"/>
    <xf numFmtId="0" fontId="16" fillId="0" borderId="24" xfId="19" applyFont="1" applyBorder="1"/>
    <xf numFmtId="0" fontId="1" fillId="0" borderId="0" xfId="19"/>
    <xf numFmtId="0" fontId="16" fillId="0" borderId="25" xfId="19" applyFont="1" applyBorder="1" applyAlignment="1">
      <alignment horizontal="center"/>
    </xf>
    <xf numFmtId="0" fontId="1" fillId="0" borderId="0" xfId="19"/>
    <xf numFmtId="0" fontId="17" fillId="0" borderId="21" xfId="19" applyFont="1" applyBorder="1"/>
    <xf numFmtId="0" fontId="18" fillId="0" borderId="25" xfId="19" applyFont="1" applyBorder="1" applyAlignment="1">
      <alignment horizontal="center"/>
    </xf>
    <xf numFmtId="0" fontId="18" fillId="0" borderId="25" xfId="19" applyFont="1" applyBorder="1" applyAlignment="1">
      <alignment horizontal="center"/>
    </xf>
    <xf numFmtId="0" fontId="18" fillId="0" borderId="0" xfId="19" applyFont="1" applyAlignment="1">
      <alignment horizontal="center"/>
    </xf>
    <xf numFmtId="0" fontId="18" fillId="0" borderId="21" xfId="19" applyFont="1" applyBorder="1" applyAlignment="1">
      <alignment horizontal="center"/>
    </xf>
    <xf numFmtId="0" fontId="16" fillId="0" borderId="25" xfId="19" applyFont="1" applyBorder="1"/>
    <xf numFmtId="0" fontId="16" fillId="0" borderId="0" xfId="19" applyFont="1"/>
    <xf numFmtId="0" fontId="16" fillId="0" borderId="21" xfId="19" applyFont="1" applyBorder="1"/>
    <xf numFmtId="0" fontId="16" fillId="0" borderId="14" xfId="19" applyFont="1" applyBorder="1" applyAlignment="1">
      <alignment horizontal="center"/>
    </xf>
    <xf numFmtId="0" fontId="17" fillId="0" borderId="26" xfId="19" applyFont="1" applyBorder="1"/>
    <xf numFmtId="0" fontId="17" fillId="0" borderId="27" xfId="19" applyFont="1" applyBorder="1"/>
    <xf numFmtId="0" fontId="16" fillId="4" borderId="16" xfId="19" applyFont="1" applyFill="1" applyBorder="1" applyAlignment="1">
      <alignment horizontal="center" vertical="center"/>
    </xf>
    <xf numFmtId="0" fontId="16" fillId="4" borderId="16" xfId="19" applyFont="1" applyFill="1" applyBorder="1" applyAlignment="1">
      <alignment horizontal="center" vertical="center" wrapText="1"/>
    </xf>
    <xf numFmtId="0" fontId="17" fillId="0" borderId="20" xfId="19" applyFont="1" applyBorder="1"/>
    <xf numFmtId="0" fontId="17" fillId="0" borderId="13" xfId="19" applyFont="1" applyBorder="1"/>
    <xf numFmtId="0" fontId="16" fillId="0" borderId="20" xfId="19" applyFont="1" applyBorder="1" applyAlignment="1">
      <alignment horizontal="center"/>
    </xf>
    <xf numFmtId="0" fontId="16" fillId="0" borderId="20" xfId="19" applyFont="1" applyBorder="1"/>
    <xf numFmtId="0" fontId="21" fillId="0" borderId="20" xfId="19" applyFont="1" applyBorder="1" applyAlignment="1">
      <alignment horizontal="center"/>
    </xf>
    <xf numFmtId="0" fontId="18" fillId="0" borderId="25" xfId="19" applyFont="1" applyBorder="1"/>
    <xf numFmtId="164" fontId="16" fillId="0" borderId="20" xfId="19" applyNumberFormat="1" applyFont="1" applyBorder="1"/>
    <xf numFmtId="0" fontId="18" fillId="0" borderId="20" xfId="19" applyFont="1" applyBorder="1"/>
    <xf numFmtId="0" fontId="16" fillId="0" borderId="3" xfId="19" applyFont="1" applyBorder="1"/>
    <xf numFmtId="0" fontId="16" fillId="0" borderId="11" xfId="19" applyFont="1" applyBorder="1" applyAlignment="1">
      <alignment horizontal="center"/>
    </xf>
    <xf numFmtId="164" fontId="16" fillId="0" borderId="11" xfId="19" applyNumberFormat="1" applyFont="1" applyBorder="1"/>
    <xf numFmtId="0" fontId="18" fillId="0" borderId="3" xfId="19" applyFont="1" applyBorder="1"/>
    <xf numFmtId="0" fontId="16" fillId="0" borderId="5" xfId="19" applyFont="1" applyBorder="1"/>
    <xf numFmtId="0" fontId="16" fillId="0" borderId="3" xfId="19" applyFont="1" applyBorder="1" applyAlignment="1">
      <alignment horizontal="center"/>
    </xf>
    <xf numFmtId="164" fontId="16" fillId="0" borderId="46" xfId="19" applyNumberFormat="1" applyFont="1" applyBorder="1"/>
    <xf numFmtId="164" fontId="16" fillId="0" borderId="10" xfId="19" applyNumberFormat="1" applyFont="1" applyBorder="1"/>
    <xf numFmtId="0" fontId="16" fillId="0" borderId="21" xfId="19" applyFont="1" applyBorder="1" applyAlignment="1">
      <alignment horizontal="center"/>
    </xf>
    <xf numFmtId="0" fontId="16" fillId="0" borderId="28" xfId="19" applyFont="1" applyBorder="1" applyAlignment="1">
      <alignment horizontal="center"/>
    </xf>
    <xf numFmtId="164" fontId="16" fillId="0" borderId="28" xfId="19" applyNumberFormat="1" applyFont="1" applyBorder="1"/>
    <xf numFmtId="0" fontId="16" fillId="0" borderId="0" xfId="19" applyFont="1" applyAlignment="1">
      <alignment horizontal="center"/>
    </xf>
    <xf numFmtId="0" fontId="18" fillId="0" borderId="3" xfId="19" applyFont="1" applyBorder="1" applyAlignment="1">
      <alignment vertical="center" wrapText="1"/>
    </xf>
    <xf numFmtId="0" fontId="18" fillId="0" borderId="7" xfId="19" applyFont="1" applyBorder="1" applyAlignment="1">
      <alignment vertical="center" wrapText="1"/>
    </xf>
    <xf numFmtId="0" fontId="16" fillId="0" borderId="9" xfId="19" applyFont="1" applyBorder="1" applyAlignment="1">
      <alignment horizontal="center"/>
    </xf>
    <xf numFmtId="164" fontId="16" fillId="0" borderId="40" xfId="19" applyNumberFormat="1" applyFont="1" applyBorder="1"/>
    <xf numFmtId="0" fontId="18" fillId="0" borderId="2" xfId="19" applyFont="1" applyBorder="1" applyAlignment="1">
      <alignment vertical="center" wrapText="1"/>
    </xf>
    <xf numFmtId="0" fontId="16" fillId="0" borderId="12" xfId="19" applyFont="1" applyBorder="1" applyAlignment="1">
      <alignment horizontal="center" vertical="center"/>
    </xf>
    <xf numFmtId="164" fontId="16" fillId="0" borderId="39" xfId="19" applyNumberFormat="1" applyFont="1" applyBorder="1" applyAlignment="1">
      <alignment vertical="center"/>
    </xf>
    <xf numFmtId="0" fontId="18" fillId="0" borderId="3" xfId="19" applyFont="1" applyBorder="1" applyAlignment="1">
      <alignment wrapText="1"/>
    </xf>
    <xf numFmtId="0" fontId="16" fillId="0" borderId="0" xfId="19" applyFont="1" applyAlignment="1">
      <alignment horizontal="center" vertical="center"/>
    </xf>
    <xf numFmtId="164" fontId="16" fillId="0" borderId="28" xfId="19" applyNumberFormat="1" applyFont="1" applyBorder="1" applyAlignment="1">
      <alignment vertical="center"/>
    </xf>
    <xf numFmtId="0" fontId="2" fillId="0" borderId="3" xfId="19" applyFont="1" applyBorder="1"/>
    <xf numFmtId="0" fontId="2" fillId="0" borderId="3" xfId="19" applyFont="1" applyBorder="1" applyAlignment="1">
      <alignment wrapText="1"/>
    </xf>
    <xf numFmtId="0" fontId="2" fillId="0" borderId="3" xfId="19" applyFont="1" applyBorder="1" applyAlignment="1">
      <alignment vertical="top" wrapText="1"/>
    </xf>
    <xf numFmtId="164" fontId="16" fillId="0" borderId="21" xfId="19" applyNumberFormat="1" applyFont="1" applyBorder="1"/>
    <xf numFmtId="164" fontId="16" fillId="0" borderId="18" xfId="19" applyNumberFormat="1" applyFont="1" applyBorder="1"/>
    <xf numFmtId="164" fontId="16" fillId="0" borderId="16" xfId="19" applyNumberFormat="1" applyFont="1" applyBorder="1"/>
    <xf numFmtId="0" fontId="21" fillId="0" borderId="0" xfId="19" applyFont="1" applyAlignment="1">
      <alignment horizontal="center"/>
    </xf>
    <xf numFmtId="164" fontId="16" fillId="0" borderId="1" xfId="19" applyNumberFormat="1" applyFont="1" applyBorder="1"/>
    <xf numFmtId="164" fontId="16" fillId="0" borderId="3" xfId="19" applyNumberFormat="1" applyFont="1" applyBorder="1"/>
    <xf numFmtId="0" fontId="16" fillId="0" borderId="7" xfId="19" applyFont="1" applyBorder="1"/>
    <xf numFmtId="0" fontId="21" fillId="0" borderId="27" xfId="19" applyFont="1" applyBorder="1" applyAlignment="1">
      <alignment horizontal="center"/>
    </xf>
    <xf numFmtId="164" fontId="16" fillId="0" borderId="13" xfId="19" applyNumberFormat="1" applyFont="1" applyBorder="1"/>
    <xf numFmtId="164" fontId="16" fillId="0" borderId="0" xfId="19" applyNumberFormat="1" applyFont="1"/>
    <xf numFmtId="164" fontId="16" fillId="0" borderId="27" xfId="3" applyNumberFormat="1" applyFont="1" applyBorder="1"/>
    <xf numFmtId="0" fontId="16" fillId="0" borderId="30" xfId="3" applyFont="1" applyBorder="1"/>
    <xf numFmtId="0" fontId="19" fillId="0" borderId="9" xfId="3" applyFont="1" applyBorder="1"/>
    <xf numFmtId="0" fontId="16" fillId="0" borderId="9" xfId="3" applyFont="1" applyBorder="1" applyAlignment="1">
      <alignment horizontal="center"/>
    </xf>
    <xf numFmtId="0" fontId="18" fillId="0" borderId="9" xfId="3" applyFont="1" applyBorder="1"/>
    <xf numFmtId="164" fontId="16" fillId="0" borderId="0" xfId="3" applyNumberFormat="1" applyFont="1" applyBorder="1"/>
    <xf numFmtId="0" fontId="16" fillId="0" borderId="20" xfId="3" quotePrefix="1" applyFont="1" applyBorder="1" applyAlignment="1">
      <alignment horizontal="center"/>
    </xf>
    <xf numFmtId="164" fontId="16" fillId="0" borderId="21" xfId="3" applyNumberFormat="1" applyFont="1" applyBorder="1" applyAlignment="1">
      <alignment horizontal="center"/>
    </xf>
    <xf numFmtId="164" fontId="18" fillId="0" borderId="20" xfId="3" applyNumberFormat="1" applyFont="1" applyBorder="1"/>
    <xf numFmtId="0" fontId="18" fillId="0" borderId="25" xfId="3" applyFont="1" applyBorder="1" applyAlignment="1">
      <alignment wrapText="1"/>
    </xf>
    <xf numFmtId="0" fontId="18" fillId="0" borderId="25" xfId="3" quotePrefix="1" applyFont="1" applyBorder="1"/>
    <xf numFmtId="4" fontId="21" fillId="0" borderId="20" xfId="3" applyNumberFormat="1" applyFont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29" fillId="0" borderId="25" xfId="3" applyFont="1" applyBorder="1" applyAlignment="1">
      <alignment vertical="center"/>
    </xf>
    <xf numFmtId="0" fontId="32" fillId="0" borderId="0" xfId="3" applyFont="1" applyAlignment="1">
      <alignment horizontal="center"/>
    </xf>
    <xf numFmtId="0" fontId="18" fillId="0" borderId="20" xfId="3" quotePrefix="1" applyFont="1" applyBorder="1"/>
    <xf numFmtId="0" fontId="16" fillId="0" borderId="25" xfId="3" applyFont="1" applyBorder="1" applyAlignment="1">
      <alignment horizontal="left"/>
    </xf>
    <xf numFmtId="0" fontId="33" fillId="0" borderId="0" xfId="3" applyFont="1" applyAlignment="1">
      <alignment horizontal="center"/>
    </xf>
    <xf numFmtId="0" fontId="16" fillId="0" borderId="9" xfId="3" applyFont="1" applyBorder="1"/>
    <xf numFmtId="0" fontId="21" fillId="0" borderId="11" xfId="3" applyFont="1" applyBorder="1" applyAlignment="1">
      <alignment horizontal="center"/>
    </xf>
    <xf numFmtId="0" fontId="19" fillId="0" borderId="0" xfId="3" applyFont="1" applyBorder="1" applyAlignment="1">
      <alignment horizontal="center"/>
    </xf>
    <xf numFmtId="0" fontId="34" fillId="0" borderId="0" xfId="3" applyFont="1" applyBorder="1"/>
    <xf numFmtId="0" fontId="19" fillId="0" borderId="9" xfId="3" applyFont="1" applyBorder="1" applyAlignment="1">
      <alignment horizontal="center"/>
    </xf>
    <xf numFmtId="0" fontId="34" fillId="0" borderId="9" xfId="3" applyFont="1" applyBorder="1"/>
    <xf numFmtId="0" fontId="18" fillId="0" borderId="23" xfId="5" applyFont="1" applyBorder="1"/>
    <xf numFmtId="0" fontId="16" fillId="0" borderId="24" xfId="5" applyFont="1" applyBorder="1"/>
    <xf numFmtId="164" fontId="18" fillId="0" borderId="0" xfId="5" applyNumberFormat="1" applyFont="1"/>
    <xf numFmtId="0" fontId="16" fillId="0" borderId="25" xfId="5" applyFont="1" applyBorder="1" applyAlignment="1">
      <alignment horizontal="center"/>
    </xf>
    <xf numFmtId="0" fontId="1" fillId="0" borderId="0" xfId="5"/>
    <xf numFmtId="0" fontId="17" fillId="0" borderId="21" xfId="5" applyFont="1" applyBorder="1"/>
    <xf numFmtId="0" fontId="18" fillId="0" borderId="25" xfId="5" applyFont="1" applyBorder="1" applyAlignment="1">
      <alignment horizontal="center"/>
    </xf>
    <xf numFmtId="0" fontId="18" fillId="0" borderId="25" xfId="5" applyFont="1" applyBorder="1" applyAlignment="1">
      <alignment horizontal="center"/>
    </xf>
    <xf numFmtId="0" fontId="18" fillId="0" borderId="21" xfId="5" applyFont="1" applyBorder="1" applyAlignment="1">
      <alignment horizontal="center"/>
    </xf>
    <xf numFmtId="0" fontId="16" fillId="0" borderId="21" xfId="5" applyFont="1" applyBorder="1"/>
    <xf numFmtId="164" fontId="20" fillId="0" borderId="0" xfId="5" applyNumberFormat="1" applyFont="1"/>
    <xf numFmtId="0" fontId="16" fillId="0" borderId="3" xfId="5" applyFont="1" applyBorder="1" applyAlignment="1">
      <alignment horizontal="center"/>
    </xf>
    <xf numFmtId="164" fontId="18" fillId="0" borderId="26" xfId="5" applyNumberFormat="1" applyFont="1" applyBorder="1"/>
    <xf numFmtId="164" fontId="16" fillId="0" borderId="24" xfId="5" applyNumberFormat="1" applyFont="1" applyBorder="1"/>
    <xf numFmtId="164" fontId="18" fillId="0" borderId="23" xfId="5" applyNumberFormat="1" applyFont="1" applyBorder="1"/>
    <xf numFmtId="0" fontId="16" fillId="0" borderId="5" xfId="5" applyFont="1" applyBorder="1" applyAlignment="1">
      <alignment horizontal="center"/>
    </xf>
    <xf numFmtId="0" fontId="16" fillId="0" borderId="25" xfId="5" applyFont="1" applyBorder="1" applyAlignment="1">
      <alignment wrapText="1"/>
    </xf>
    <xf numFmtId="0" fontId="18" fillId="0" borderId="20" xfId="5" applyFont="1" applyBorder="1" applyAlignment="1">
      <alignment wrapText="1"/>
    </xf>
    <xf numFmtId="0" fontId="26" fillId="0" borderId="20" xfId="5" applyFont="1" applyBorder="1" applyAlignment="1">
      <alignment wrapText="1"/>
    </xf>
    <xf numFmtId="0" fontId="26" fillId="0" borderId="13" xfId="5" applyFont="1" applyBorder="1" applyAlignment="1">
      <alignment wrapText="1"/>
    </xf>
    <xf numFmtId="0" fontId="18" fillId="0" borderId="16" xfId="5" applyFont="1" applyBorder="1" applyAlignment="1">
      <alignment wrapText="1"/>
    </xf>
    <xf numFmtId="0" fontId="16" fillId="0" borderId="17" xfId="5" applyFont="1" applyBorder="1" applyAlignment="1">
      <alignment horizontal="center"/>
    </xf>
    <xf numFmtId="0" fontId="19" fillId="0" borderId="9" xfId="5" applyFont="1" applyBorder="1"/>
    <xf numFmtId="0" fontId="18" fillId="0" borderId="9" xfId="5" applyFont="1" applyBorder="1"/>
    <xf numFmtId="164" fontId="16" fillId="0" borderId="21" xfId="5" applyNumberFormat="1" applyFont="1" applyBorder="1" applyAlignment="1">
      <alignment horizontal="center"/>
    </xf>
    <xf numFmtId="0" fontId="21" fillId="0" borderId="21" xfId="5" applyFont="1" applyBorder="1" applyAlignment="1">
      <alignment horizontal="center"/>
    </xf>
    <xf numFmtId="164" fontId="16" fillId="0" borderId="2" xfId="5" applyNumberFormat="1" applyFont="1" applyBorder="1"/>
    <xf numFmtId="0" fontId="18" fillId="0" borderId="17" xfId="3" applyFont="1" applyBorder="1"/>
    <xf numFmtId="0" fontId="24" fillId="0" borderId="23" xfId="3" applyFont="1" applyBorder="1"/>
    <xf numFmtId="164" fontId="18" fillId="0" borderId="0" xfId="3" applyNumberFormat="1" applyFont="1"/>
    <xf numFmtId="0" fontId="19" fillId="0" borderId="25" xfId="3" applyFont="1" applyBorder="1" applyAlignment="1">
      <alignment horizontal="center"/>
    </xf>
    <xf numFmtId="0" fontId="34" fillId="0" borderId="25" xfId="3" applyFont="1" applyBorder="1" applyAlignment="1">
      <alignment horizontal="center"/>
    </xf>
    <xf numFmtId="0" fontId="19" fillId="0" borderId="25" xfId="3" applyFont="1" applyBorder="1"/>
    <xf numFmtId="164" fontId="16" fillId="0" borderId="20" xfId="3" applyNumberFormat="1" applyFont="1" applyBorder="1" applyAlignment="1">
      <alignment horizontal="right" vertical="center"/>
    </xf>
    <xf numFmtId="0" fontId="20" fillId="0" borderId="25" xfId="3" applyFont="1" applyBorder="1"/>
    <xf numFmtId="164" fontId="20" fillId="0" borderId="0" xfId="3" applyNumberFormat="1" applyFont="1"/>
    <xf numFmtId="0" fontId="20" fillId="0" borderId="25" xfId="3" applyFont="1" applyBorder="1" applyAlignment="1">
      <alignment wrapText="1"/>
    </xf>
    <xf numFmtId="164" fontId="21" fillId="0" borderId="0" xfId="3" applyNumberFormat="1" applyFont="1"/>
    <xf numFmtId="0" fontId="21" fillId="0" borderId="27" xfId="3" applyFont="1" applyBorder="1" applyAlignment="1">
      <alignment horizontal="center"/>
    </xf>
    <xf numFmtId="0" fontId="16" fillId="0" borderId="25" xfId="3" applyFont="1" applyBorder="1" applyAlignment="1">
      <alignment horizontal="left" vertical="center"/>
    </xf>
    <xf numFmtId="164" fontId="16" fillId="0" borderId="20" xfId="3" applyNumberFormat="1" applyFont="1" applyBorder="1" applyAlignment="1">
      <alignment horizontal="center"/>
    </xf>
    <xf numFmtId="164" fontId="16" fillId="0" borderId="15" xfId="3" applyNumberFormat="1" applyFont="1" applyBorder="1" applyAlignment="1">
      <alignment horizontal="center"/>
    </xf>
    <xf numFmtId="164" fontId="16" fillId="0" borderId="36" xfId="5" applyNumberFormat="1" applyFont="1" applyBorder="1"/>
    <xf numFmtId="164" fontId="16" fillId="0" borderId="32" xfId="5" applyNumberFormat="1" applyFont="1" applyBorder="1"/>
    <xf numFmtId="0" fontId="18" fillId="0" borderId="14" xfId="5" applyFont="1" applyBorder="1"/>
    <xf numFmtId="0" fontId="18" fillId="0" borderId="17" xfId="5" applyFont="1" applyBorder="1"/>
    <xf numFmtId="164" fontId="29" fillId="0" borderId="20" xfId="5" applyNumberFormat="1" applyFont="1" applyBorder="1"/>
    <xf numFmtId="0" fontId="26" fillId="0" borderId="17" xfId="5" applyFont="1" applyBorder="1"/>
    <xf numFmtId="0" fontId="26" fillId="0" borderId="3" xfId="5" applyFont="1" applyBorder="1" applyAlignment="1">
      <alignment wrapText="1"/>
    </xf>
    <xf numFmtId="0" fontId="26" fillId="0" borderId="25" xfId="5" applyFont="1" applyBorder="1" applyAlignment="1">
      <alignment wrapText="1"/>
    </xf>
    <xf numFmtId="0" fontId="18" fillId="0" borderId="3" xfId="5" applyFont="1" applyBorder="1" applyAlignment="1">
      <alignment wrapText="1"/>
    </xf>
    <xf numFmtId="164" fontId="16" fillId="0" borderId="41" xfId="5" applyNumberFormat="1" applyFont="1" applyBorder="1"/>
    <xf numFmtId="164" fontId="16" fillId="0" borderId="47" xfId="5" applyNumberFormat="1" applyFont="1" applyBorder="1"/>
    <xf numFmtId="164" fontId="16" fillId="0" borderId="28" xfId="5" applyNumberFormat="1" applyFont="1" applyBorder="1"/>
    <xf numFmtId="164" fontId="16" fillId="0" borderId="33" xfId="5" applyNumberFormat="1" applyFont="1" applyBorder="1"/>
    <xf numFmtId="0" fontId="16" fillId="0" borderId="25" xfId="5" applyFont="1" applyBorder="1" applyAlignment="1">
      <alignment horizontal="left" vertical="center"/>
    </xf>
    <xf numFmtId="0" fontId="19" fillId="0" borderId="0" xfId="5" applyFont="1"/>
    <xf numFmtId="0" fontId="19" fillId="0" borderId="0" xfId="5" applyFont="1" applyAlignment="1">
      <alignment horizontal="center"/>
    </xf>
    <xf numFmtId="0" fontId="34" fillId="0" borderId="0" xfId="5" applyFont="1"/>
    <xf numFmtId="0" fontId="19" fillId="0" borderId="9" xfId="5" applyFont="1" applyBorder="1" applyAlignment="1">
      <alignment horizontal="center"/>
    </xf>
    <xf numFmtId="0" fontId="34" fillId="0" borderId="9" xfId="5" applyFont="1" applyBorder="1"/>
    <xf numFmtId="0" fontId="27" fillId="0" borderId="25" xfId="5" applyFont="1" applyBorder="1" applyAlignment="1">
      <alignment wrapText="1"/>
    </xf>
    <xf numFmtId="0" fontId="27" fillId="0" borderId="25" xfId="5" applyFont="1" applyBorder="1"/>
    <xf numFmtId="0" fontId="18" fillId="0" borderId="38" xfId="3" quotePrefix="1" applyFont="1" applyBorder="1"/>
    <xf numFmtId="0" fontId="21" fillId="0" borderId="4" xfId="3" applyFont="1" applyBorder="1" applyAlignment="1">
      <alignment horizontal="center"/>
    </xf>
    <xf numFmtId="0" fontId="16" fillId="0" borderId="2" xfId="3" applyFont="1" applyBorder="1"/>
    <xf numFmtId="0" fontId="21" fillId="0" borderId="5" xfId="3" applyFont="1" applyBorder="1" applyAlignment="1">
      <alignment horizontal="center"/>
    </xf>
    <xf numFmtId="0" fontId="18" fillId="0" borderId="5" xfId="3" quotePrefix="1" applyFont="1" applyBorder="1"/>
    <xf numFmtId="164" fontId="3" fillId="0" borderId="3" xfId="1" applyFont="1" applyBorder="1"/>
    <xf numFmtId="164" fontId="18" fillId="0" borderId="5" xfId="3" applyNumberFormat="1" applyFont="1" applyBorder="1"/>
    <xf numFmtId="164" fontId="18" fillId="0" borderId="6" xfId="3" applyNumberFormat="1" applyFont="1" applyBorder="1"/>
    <xf numFmtId="0" fontId="16" fillId="0" borderId="6" xfId="3" applyFont="1" applyBorder="1" applyAlignment="1">
      <alignment horizontal="center"/>
    </xf>
    <xf numFmtId="164" fontId="16" fillId="0" borderId="7" xfId="3" applyNumberFormat="1" applyFont="1" applyBorder="1"/>
    <xf numFmtId="0" fontId="16" fillId="0" borderId="4" xfId="3" applyFont="1" applyBorder="1" applyAlignment="1">
      <alignment horizontal="center"/>
    </xf>
    <xf numFmtId="164" fontId="16" fillId="0" borderId="2" xfId="3" applyNumberFormat="1" applyFont="1" applyBorder="1"/>
    <xf numFmtId="0" fontId="18" fillId="0" borderId="5" xfId="3" applyFont="1" applyBorder="1" applyAlignment="1">
      <alignment wrapText="1"/>
    </xf>
    <xf numFmtId="0" fontId="16" fillId="0" borderId="6" xfId="3" applyFont="1" applyBorder="1"/>
    <xf numFmtId="0" fontId="20" fillId="0" borderId="5" xfId="3" applyFont="1" applyBorder="1" applyAlignment="1">
      <alignment horizontal="center" wrapText="1"/>
    </xf>
    <xf numFmtId="164" fontId="16" fillId="0" borderId="3" xfId="3" applyNumberFormat="1" applyFont="1" applyBorder="1" applyAlignment="1">
      <alignment wrapText="1"/>
    </xf>
    <xf numFmtId="0" fontId="15" fillId="0" borderId="0" xfId="3" applyAlignment="1">
      <alignment wrapText="1"/>
    </xf>
    <xf numFmtId="0" fontId="16" fillId="0" borderId="20" xfId="3" applyFont="1" applyBorder="1" applyAlignment="1">
      <alignment horizontal="left"/>
    </xf>
    <xf numFmtId="0" fontId="18" fillId="0" borderId="20" xfId="3" applyFont="1" applyBorder="1" applyAlignment="1">
      <alignment horizontal="left"/>
    </xf>
    <xf numFmtId="164" fontId="16" fillId="0" borderId="36" xfId="3" applyNumberFormat="1" applyFont="1" applyBorder="1"/>
    <xf numFmtId="164" fontId="16" fillId="0" borderId="32" xfId="3" applyNumberFormat="1" applyFont="1" applyBorder="1"/>
    <xf numFmtId="0" fontId="16" fillId="4" borderId="21" xfId="3" applyFont="1" applyFill="1" applyBorder="1" applyAlignment="1">
      <alignment horizontal="center" vertical="center" wrapText="1"/>
    </xf>
    <xf numFmtId="0" fontId="16" fillId="4" borderId="27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left"/>
    </xf>
    <xf numFmtId="0" fontId="30" fillId="0" borderId="0" xfId="3" applyFont="1"/>
    <xf numFmtId="0" fontId="30" fillId="0" borderId="0" xfId="3" applyFont="1" applyAlignment="1">
      <alignment horizontal="left"/>
    </xf>
    <xf numFmtId="0" fontId="16" fillId="0" borderId="27" xfId="3" applyFont="1" applyBorder="1" applyAlignment="1">
      <alignment horizontal="center"/>
    </xf>
    <xf numFmtId="4" fontId="18" fillId="0" borderId="25" xfId="3" quotePrefix="1" applyNumberFormat="1" applyFont="1" applyBorder="1"/>
    <xf numFmtId="0" fontId="3" fillId="0" borderId="25" xfId="3" applyFont="1" applyBorder="1" applyAlignment="1">
      <alignment vertical="center"/>
    </xf>
    <xf numFmtId="0" fontId="1" fillId="0" borderId="0" xfId="3" applyFont="1" applyBorder="1" applyAlignment="1">
      <alignment wrapText="1"/>
    </xf>
    <xf numFmtId="0" fontId="1" fillId="0" borderId="21" xfId="3" applyFont="1" applyBorder="1" applyAlignment="1">
      <alignment wrapText="1"/>
    </xf>
    <xf numFmtId="0" fontId="3" fillId="0" borderId="25" xfId="3" applyFont="1" applyBorder="1" applyAlignment="1">
      <alignment wrapText="1"/>
    </xf>
    <xf numFmtId="0" fontId="3" fillId="0" borderId="14" xfId="3" applyFont="1" applyBorder="1" applyAlignment="1">
      <alignment horizontal="center" wrapText="1"/>
    </xf>
    <xf numFmtId="0" fontId="3" fillId="0" borderId="26" xfId="3" applyFont="1" applyBorder="1" applyAlignment="1">
      <alignment horizontal="center" wrapText="1"/>
    </xf>
    <xf numFmtId="0" fontId="3" fillId="0" borderId="27" xfId="3" applyFont="1" applyBorder="1" applyAlignment="1">
      <alignment horizontal="center" wrapText="1"/>
    </xf>
    <xf numFmtId="0" fontId="1" fillId="0" borderId="2" xfId="3" applyFont="1" applyBorder="1" applyAlignment="1">
      <alignment wrapText="1"/>
    </xf>
    <xf numFmtId="0" fontId="1" fillId="0" borderId="3" xfId="3" applyFont="1" applyBorder="1" applyAlignment="1">
      <alignment wrapText="1"/>
    </xf>
    <xf numFmtId="0" fontId="16" fillId="0" borderId="3" xfId="3" applyFont="1" applyBorder="1" applyAlignment="1">
      <alignment horizontal="left" vertical="center"/>
    </xf>
    <xf numFmtId="4" fontId="3" fillId="0" borderId="3" xfId="3" applyNumberFormat="1" applyFont="1" applyBorder="1" applyAlignment="1">
      <alignment horizontal="right" wrapText="1"/>
    </xf>
    <xf numFmtId="0" fontId="16" fillId="0" borderId="3" xfId="3" applyFont="1" applyBorder="1" applyAlignment="1">
      <alignment horizontal="left"/>
    </xf>
    <xf numFmtId="0" fontId="2" fillId="0" borderId="3" xfId="3" applyFont="1" applyBorder="1" applyAlignment="1">
      <alignment wrapText="1"/>
    </xf>
    <xf numFmtId="0" fontId="3" fillId="0" borderId="3" xfId="3" applyFont="1" applyBorder="1" applyAlignment="1">
      <alignment wrapText="1"/>
    </xf>
    <xf numFmtId="4" fontId="3" fillId="0" borderId="1" xfId="3" applyNumberFormat="1" applyFont="1" applyBorder="1" applyAlignment="1">
      <alignment horizontal="right" wrapText="1"/>
    </xf>
    <xf numFmtId="0" fontId="3" fillId="0" borderId="7" xfId="3" applyFont="1" applyBorder="1" applyAlignment="1">
      <alignment wrapText="1"/>
    </xf>
    <xf numFmtId="0" fontId="3" fillId="0" borderId="7" xfId="3" applyFont="1" applyBorder="1" applyAlignment="1">
      <alignment horizontal="center" wrapText="1"/>
    </xf>
    <xf numFmtId="4" fontId="3" fillId="0" borderId="7" xfId="3" applyNumberFormat="1" applyFont="1" applyBorder="1" applyAlignment="1">
      <alignment horizontal="right" wrapText="1"/>
    </xf>
    <xf numFmtId="0" fontId="1" fillId="0" borderId="0" xfId="3" applyFont="1" applyAlignment="1">
      <alignment wrapText="1"/>
    </xf>
    <xf numFmtId="0" fontId="3" fillId="0" borderId="4" xfId="3" applyFont="1" applyBorder="1" applyAlignment="1">
      <alignment wrapText="1"/>
    </xf>
    <xf numFmtId="0" fontId="1" fillId="0" borderId="12" xfId="3" applyFont="1" applyBorder="1" applyAlignment="1">
      <alignment wrapText="1"/>
    </xf>
    <xf numFmtId="0" fontId="1" fillId="0" borderId="10" xfId="3" applyFont="1" applyBorder="1" applyAlignment="1">
      <alignment wrapText="1"/>
    </xf>
    <xf numFmtId="0" fontId="3" fillId="0" borderId="5" xfId="3" applyFont="1" applyBorder="1" applyAlignment="1">
      <alignment vertical="center"/>
    </xf>
    <xf numFmtId="0" fontId="1" fillId="0" borderId="11" xfId="3" applyFont="1" applyBorder="1" applyAlignment="1">
      <alignment wrapText="1"/>
    </xf>
    <xf numFmtId="0" fontId="1" fillId="0" borderId="5" xfId="3" applyFont="1" applyBorder="1" applyAlignment="1">
      <alignment wrapText="1"/>
    </xf>
    <xf numFmtId="0" fontId="3" fillId="0" borderId="6" xfId="3" applyFont="1" applyBorder="1" applyAlignment="1">
      <alignment horizontal="center" wrapText="1"/>
    </xf>
    <xf numFmtId="0" fontId="3" fillId="0" borderId="9" xfId="3" applyFont="1" applyBorder="1" applyAlignment="1">
      <alignment horizontal="center" wrapText="1"/>
    </xf>
    <xf numFmtId="0" fontId="3" fillId="0" borderId="8" xfId="3" applyFont="1" applyBorder="1" applyAlignment="1">
      <alignment horizontal="center" wrapText="1"/>
    </xf>
    <xf numFmtId="0" fontId="3" fillId="0" borderId="2" xfId="3" applyFont="1" applyBorder="1" applyAlignment="1">
      <alignment wrapText="1"/>
    </xf>
    <xf numFmtId="4" fontId="3" fillId="0" borderId="11" xfId="3" applyNumberFormat="1" applyFont="1" applyBorder="1" applyAlignment="1">
      <alignment horizontal="right" wrapText="1"/>
    </xf>
    <xf numFmtId="0" fontId="3" fillId="0" borderId="8" xfId="3" applyFont="1" applyBorder="1" applyAlignment="1">
      <alignment horizontal="center" wrapText="1"/>
    </xf>
    <xf numFmtId="4" fontId="3" fillId="0" borderId="8" xfId="3" applyNumberFormat="1" applyFont="1" applyBorder="1" applyAlignment="1">
      <alignment horizontal="right" wrapText="1"/>
    </xf>
    <xf numFmtId="0" fontId="18" fillId="0" borderId="20" xfId="3" applyFont="1" applyBorder="1" applyAlignment="1">
      <alignment wrapText="1"/>
    </xf>
    <xf numFmtId="0" fontId="9" fillId="0" borderId="5" xfId="3" quotePrefix="1" applyFont="1" applyBorder="1" applyAlignment="1">
      <alignment horizontal="left"/>
    </xf>
    <xf numFmtId="0" fontId="9" fillId="0" borderId="9" xfId="3" quotePrefix="1" applyFont="1" applyBorder="1" applyAlignment="1">
      <alignment horizontal="left"/>
    </xf>
    <xf numFmtId="0" fontId="10" fillId="0" borderId="9" xfId="3" applyFont="1" applyBorder="1" applyAlignment="1">
      <alignment horizontal="center"/>
    </xf>
    <xf numFmtId="164" fontId="10" fillId="0" borderId="9" xfId="1" applyFont="1" applyFill="1" applyBorder="1"/>
    <xf numFmtId="0" fontId="10" fillId="0" borderId="2" xfId="3" applyFont="1" applyBorder="1" applyAlignment="1">
      <alignment horizontal="left"/>
    </xf>
    <xf numFmtId="0" fontId="10" fillId="0" borderId="2" xfId="3" applyFont="1" applyBorder="1" applyAlignment="1">
      <alignment horizontal="center"/>
    </xf>
    <xf numFmtId="0" fontId="16" fillId="0" borderId="24" xfId="3" applyFont="1" applyBorder="1" applyAlignment="1">
      <alignment horizontal="center"/>
    </xf>
    <xf numFmtId="0" fontId="18" fillId="0" borderId="22" xfId="3" applyFont="1" applyBorder="1"/>
    <xf numFmtId="0" fontId="20" fillId="0" borderId="20" xfId="3" applyFont="1" applyBorder="1" applyAlignment="1">
      <alignment horizontal="center"/>
    </xf>
    <xf numFmtId="0" fontId="16" fillId="0" borderId="14" xfId="3" applyFont="1" applyBorder="1" applyAlignment="1">
      <alignment horizontal="center"/>
    </xf>
    <xf numFmtId="0" fontId="1" fillId="0" borderId="4" xfId="17" applyBorder="1"/>
    <xf numFmtId="0" fontId="1" fillId="0" borderId="12" xfId="17" applyBorder="1"/>
    <xf numFmtId="0" fontId="1" fillId="0" borderId="10" xfId="17" applyBorder="1"/>
    <xf numFmtId="0" fontId="16" fillId="0" borderId="5" xfId="17" applyFont="1" applyBorder="1" applyAlignment="1">
      <alignment horizontal="center"/>
    </xf>
    <xf numFmtId="0" fontId="16" fillId="0" borderId="0" xfId="17" applyFont="1" applyAlignment="1">
      <alignment horizontal="center"/>
    </xf>
    <xf numFmtId="0" fontId="16" fillId="0" borderId="11" xfId="17" applyFont="1" applyBorder="1" applyAlignment="1">
      <alignment horizontal="center"/>
    </xf>
    <xf numFmtId="0" fontId="18" fillId="0" borderId="5" xfId="17" applyFont="1" applyBorder="1" applyAlignment="1">
      <alignment horizontal="center"/>
    </xf>
    <xf numFmtId="0" fontId="17" fillId="0" borderId="11" xfId="17" applyFont="1" applyBorder="1"/>
    <xf numFmtId="0" fontId="18" fillId="0" borderId="5" xfId="17" applyFont="1" applyBorder="1" applyAlignment="1">
      <alignment horizontal="center"/>
    </xf>
    <xf numFmtId="0" fontId="18" fillId="0" borderId="11" xfId="17" applyFont="1" applyBorder="1" applyAlignment="1">
      <alignment horizontal="center"/>
    </xf>
    <xf numFmtId="0" fontId="16" fillId="0" borderId="11" xfId="17" applyFont="1" applyBorder="1"/>
    <xf numFmtId="0" fontId="16" fillId="0" borderId="48" xfId="17" applyFont="1" applyBorder="1" applyAlignment="1">
      <alignment horizontal="center"/>
    </xf>
    <xf numFmtId="0" fontId="17" fillId="0" borderId="49" xfId="17" applyFont="1" applyBorder="1"/>
    <xf numFmtId="0" fontId="16" fillId="4" borderId="50" xfId="17" applyFont="1" applyFill="1" applyBorder="1" applyAlignment="1">
      <alignment horizontal="center" vertical="center"/>
    </xf>
    <xf numFmtId="0" fontId="16" fillId="4" borderId="47" xfId="4" applyFont="1" applyFill="1" applyBorder="1" applyAlignment="1">
      <alignment horizontal="center" vertical="center" wrapText="1"/>
    </xf>
    <xf numFmtId="0" fontId="17" fillId="0" borderId="38" xfId="17" applyFont="1" applyBorder="1"/>
    <xf numFmtId="0" fontId="17" fillId="0" borderId="28" xfId="4" applyFont="1" applyBorder="1"/>
    <xf numFmtId="0" fontId="16" fillId="4" borderId="11" xfId="4" applyFont="1" applyFill="1" applyBorder="1" applyAlignment="1">
      <alignment horizontal="center" vertical="center" wrapText="1"/>
    </xf>
    <xf numFmtId="0" fontId="17" fillId="0" borderId="51" xfId="17" applyFont="1" applyBorder="1"/>
    <xf numFmtId="0" fontId="16" fillId="4" borderId="40" xfId="4" applyFont="1" applyFill="1" applyBorder="1" applyAlignment="1">
      <alignment horizontal="center" vertical="center" wrapText="1"/>
    </xf>
    <xf numFmtId="0" fontId="16" fillId="0" borderId="28" xfId="17" applyFont="1" applyBorder="1"/>
    <xf numFmtId="0" fontId="18" fillId="0" borderId="38" xfId="17" applyFont="1" applyBorder="1"/>
    <xf numFmtId="164" fontId="16" fillId="0" borderId="28" xfId="17" applyNumberFormat="1" applyFont="1" applyBorder="1"/>
    <xf numFmtId="0" fontId="16" fillId="0" borderId="3" xfId="17" applyFont="1" applyBorder="1"/>
    <xf numFmtId="0" fontId="16" fillId="0" borderId="11" xfId="17" applyFont="1" applyBorder="1" applyAlignment="1">
      <alignment horizontal="center"/>
    </xf>
    <xf numFmtId="164" fontId="16" fillId="0" borderId="42" xfId="17" applyNumberFormat="1" applyFont="1" applyBorder="1"/>
    <xf numFmtId="164" fontId="16" fillId="0" borderId="52" xfId="17" applyNumberFormat="1" applyFont="1" applyBorder="1"/>
    <xf numFmtId="0" fontId="16" fillId="0" borderId="38" xfId="17" applyFont="1" applyBorder="1"/>
    <xf numFmtId="0" fontId="16" fillId="0" borderId="28" xfId="17" applyFont="1" applyBorder="1" applyAlignment="1">
      <alignment horizontal="center"/>
    </xf>
    <xf numFmtId="164" fontId="22" fillId="0" borderId="28" xfId="17" applyNumberFormat="1" applyFont="1" applyBorder="1"/>
    <xf numFmtId="0" fontId="18" fillId="0" borderId="5" xfId="17" applyFont="1" applyBorder="1"/>
    <xf numFmtId="164" fontId="29" fillId="0" borderId="28" xfId="17" applyNumberFormat="1" applyFont="1" applyBorder="1"/>
    <xf numFmtId="0" fontId="18" fillId="0" borderId="3" xfId="17" applyFont="1" applyBorder="1"/>
    <xf numFmtId="164" fontId="16" fillId="0" borderId="11" xfId="17" applyNumberFormat="1" applyFont="1" applyBorder="1"/>
    <xf numFmtId="0" fontId="18" fillId="0" borderId="7" xfId="17" applyFont="1" applyBorder="1"/>
    <xf numFmtId="0" fontId="16" fillId="0" borderId="8" xfId="17" applyFont="1" applyBorder="1" applyAlignment="1">
      <alignment horizontal="center"/>
    </xf>
    <xf numFmtId="164" fontId="16" fillId="0" borderId="8" xfId="17" applyNumberFormat="1" applyFont="1" applyBorder="1"/>
    <xf numFmtId="0" fontId="18" fillId="0" borderId="4" xfId="17" applyFont="1" applyBorder="1"/>
    <xf numFmtId="0" fontId="16" fillId="0" borderId="30" xfId="17" applyFont="1" applyBorder="1" applyAlignment="1">
      <alignment horizontal="center"/>
    </xf>
    <xf numFmtId="164" fontId="16" fillId="0" borderId="39" xfId="17" applyNumberFormat="1" applyFont="1" applyBorder="1"/>
    <xf numFmtId="0" fontId="16" fillId="0" borderId="21" xfId="17" applyFont="1" applyBorder="1" applyAlignment="1">
      <alignment horizontal="center"/>
    </xf>
    <xf numFmtId="4" fontId="16" fillId="0" borderId="28" xfId="17" applyNumberFormat="1" applyFont="1" applyBorder="1"/>
    <xf numFmtId="0" fontId="18" fillId="0" borderId="5" xfId="17" applyFont="1" applyBorder="1" applyAlignment="1">
      <alignment wrapText="1"/>
    </xf>
    <xf numFmtId="164" fontId="16" fillId="0" borderId="41" xfId="17" applyNumberFormat="1" applyFont="1" applyBorder="1"/>
    <xf numFmtId="164" fontId="16" fillId="0" borderId="47" xfId="17" applyNumberFormat="1" applyFont="1" applyBorder="1"/>
    <xf numFmtId="0" fontId="20" fillId="0" borderId="20" xfId="17" applyFont="1" applyBorder="1" applyAlignment="1">
      <alignment horizontal="center"/>
    </xf>
    <xf numFmtId="16" fontId="16" fillId="0" borderId="20" xfId="17" applyNumberFormat="1" applyFont="1" applyBorder="1" applyAlignment="1">
      <alignment horizontal="center"/>
    </xf>
    <xf numFmtId="16" fontId="16" fillId="0" borderId="11" xfId="17" applyNumberFormat="1" applyFont="1" applyBorder="1" applyAlignment="1">
      <alignment horizontal="center"/>
    </xf>
    <xf numFmtId="0" fontId="20" fillId="0" borderId="38" xfId="17" applyFont="1" applyBorder="1" applyAlignment="1">
      <alignment horizontal="left"/>
    </xf>
    <xf numFmtId="0" fontId="20" fillId="0" borderId="20" xfId="17" applyFont="1" applyBorder="1" applyAlignment="1">
      <alignment horizontal="left"/>
    </xf>
    <xf numFmtId="0" fontId="20" fillId="0" borderId="28" xfId="17" applyFont="1" applyBorder="1" applyAlignment="1">
      <alignment horizontal="left"/>
    </xf>
    <xf numFmtId="0" fontId="16" fillId="0" borderId="48" xfId="17" applyFont="1" applyBorder="1"/>
    <xf numFmtId="164" fontId="16" fillId="0" borderId="33" xfId="17" applyNumberFormat="1" applyFont="1" applyBorder="1"/>
    <xf numFmtId="0" fontId="19" fillId="0" borderId="9" xfId="13" applyFont="1" applyBorder="1"/>
    <xf numFmtId="0" fontId="19" fillId="0" borderId="9" xfId="13" applyFont="1" applyBorder="1" applyAlignment="1">
      <alignment horizontal="center"/>
    </xf>
    <xf numFmtId="0" fontId="34" fillId="0" borderId="9" xfId="13" applyFont="1" applyBorder="1"/>
    <xf numFmtId="0" fontId="18" fillId="0" borderId="21" xfId="13" applyFont="1" applyBorder="1"/>
    <xf numFmtId="0" fontId="16" fillId="0" borderId="25" xfId="13" applyFont="1" applyBorder="1" applyAlignment="1">
      <alignment vertical="center"/>
    </xf>
    <xf numFmtId="0" fontId="16" fillId="0" borderId="25" xfId="13" applyFont="1" applyBorder="1" applyAlignment="1">
      <alignment horizontal="left"/>
    </xf>
    <xf numFmtId="0" fontId="18" fillId="0" borderId="0" xfId="13" applyFont="1"/>
    <xf numFmtId="0" fontId="30" fillId="0" borderId="0" xfId="13" applyFont="1" applyAlignment="1">
      <alignment horizontal="center"/>
    </xf>
    <xf numFmtId="0" fontId="18" fillId="0" borderId="0" xfId="13" applyFont="1" applyAlignment="1">
      <alignment horizontal="left"/>
    </xf>
    <xf numFmtId="0" fontId="16" fillId="0" borderId="23" xfId="13" applyFont="1" applyBorder="1" applyAlignment="1">
      <alignment horizontal="center"/>
    </xf>
    <xf numFmtId="0" fontId="18" fillId="0" borderId="24" xfId="13" applyFont="1" applyBorder="1"/>
    <xf numFmtId="164" fontId="16" fillId="0" borderId="0" xfId="13" applyNumberFormat="1" applyFont="1"/>
    <xf numFmtId="0" fontId="16" fillId="0" borderId="21" xfId="10" applyFont="1" applyBorder="1" applyAlignment="1">
      <alignment horizontal="center"/>
    </xf>
    <xf numFmtId="164" fontId="16" fillId="0" borderId="21" xfId="1" applyFont="1" applyBorder="1" applyAlignment="1">
      <alignment horizontal="center"/>
    </xf>
    <xf numFmtId="0" fontId="21" fillId="0" borderId="20" xfId="10" applyFont="1" applyBorder="1" applyAlignment="1">
      <alignment horizontal="center"/>
    </xf>
    <xf numFmtId="164" fontId="16" fillId="0" borderId="1" xfId="10" applyNumberFormat="1" applyFont="1" applyBorder="1"/>
    <xf numFmtId="0" fontId="18" fillId="0" borderId="29" xfId="10" applyFont="1" applyBorder="1"/>
    <xf numFmtId="0" fontId="18" fillId="0" borderId="31" xfId="10" applyFont="1" applyBorder="1"/>
    <xf numFmtId="164" fontId="16" fillId="0" borderId="36" xfId="10" applyNumberFormat="1" applyFont="1" applyBorder="1"/>
    <xf numFmtId="164" fontId="16" fillId="0" borderId="32" xfId="10" applyNumberFormat="1" applyFont="1" applyBorder="1"/>
    <xf numFmtId="0" fontId="16" fillId="0" borderId="14" xfId="10" applyFont="1" applyBorder="1"/>
    <xf numFmtId="0" fontId="21" fillId="0" borderId="13" xfId="10" applyFont="1" applyBorder="1" applyAlignment="1">
      <alignment horizontal="center"/>
    </xf>
    <xf numFmtId="0" fontId="21" fillId="0" borderId="0" xfId="10" applyFont="1" applyAlignment="1">
      <alignment horizontal="center"/>
    </xf>
    <xf numFmtId="0" fontId="21" fillId="0" borderId="11" xfId="10" applyFont="1" applyBorder="1" applyAlignment="1">
      <alignment horizontal="center"/>
    </xf>
    <xf numFmtId="0" fontId="16" fillId="0" borderId="31" xfId="10" applyFont="1" applyBorder="1"/>
    <xf numFmtId="0" fontId="16" fillId="0" borderId="31" xfId="10" applyFont="1" applyBorder="1" applyAlignment="1">
      <alignment horizontal="center"/>
    </xf>
    <xf numFmtId="0" fontId="16" fillId="0" borderId="7" xfId="10" applyFont="1" applyBorder="1"/>
    <xf numFmtId="0" fontId="21" fillId="0" borderId="27" xfId="10" applyFont="1" applyBorder="1" applyAlignment="1">
      <alignment horizontal="center"/>
    </xf>
    <xf numFmtId="164" fontId="16" fillId="0" borderId="0" xfId="10" applyNumberFormat="1" applyFont="1"/>
    <xf numFmtId="0" fontId="18" fillId="0" borderId="11" xfId="13" applyFont="1" applyBorder="1" applyAlignment="1">
      <alignment horizontal="center"/>
    </xf>
    <xf numFmtId="164" fontId="18" fillId="0" borderId="11" xfId="13" applyNumberFormat="1" applyFont="1" applyBorder="1"/>
    <xf numFmtId="0" fontId="20" fillId="0" borderId="0" xfId="13" applyFont="1"/>
    <xf numFmtId="0" fontId="21" fillId="0" borderId="0" xfId="13" applyFont="1" applyAlignment="1">
      <alignment horizontal="center"/>
    </xf>
  </cellXfs>
  <cellStyles count="20">
    <cellStyle name="Comma" xfId="1" builtinId="3"/>
    <cellStyle name="Comma 2" xfId="2"/>
    <cellStyle name="Normal" xfId="0" builtinId="0"/>
    <cellStyle name="Normal 10" xfId="13"/>
    <cellStyle name="Normal 12" xfId="12"/>
    <cellStyle name="Normal 13" xfId="8"/>
    <cellStyle name="Normal 15" xfId="7"/>
    <cellStyle name="Normal 16" xfId="17"/>
    <cellStyle name="Normal 17" xfId="5"/>
    <cellStyle name="Normal 18" xfId="19"/>
    <cellStyle name="Normal 19" xfId="18"/>
    <cellStyle name="Normal 2" xfId="3"/>
    <cellStyle name="Normal 2 2" xfId="16"/>
    <cellStyle name="Normal 20" xfId="6"/>
    <cellStyle name="Normal 21" xfId="9"/>
    <cellStyle name="Normal 22" xfId="15"/>
    <cellStyle name="Normal 3" xfId="14"/>
    <cellStyle name="Normal 7" xfId="11"/>
    <cellStyle name="Normal 8" xfId="4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1.xml"/><Relationship Id="rId89" Type="http://schemas.openxmlformats.org/officeDocument/2006/relationships/externalLink" Target="externalLinks/externalLink16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.xml"/><Relationship Id="rId79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7.xml"/><Relationship Id="rId95" Type="http://schemas.openxmlformats.org/officeDocument/2006/relationships/externalLink" Target="externalLinks/externalLink22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externalLink" Target="externalLinks/externalLink7.xml"/><Relationship Id="rId85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2.xml"/><Relationship Id="rId83" Type="http://schemas.openxmlformats.org/officeDocument/2006/relationships/externalLink" Target="externalLinks/externalLink10.xml"/><Relationship Id="rId88" Type="http://schemas.openxmlformats.org/officeDocument/2006/relationships/externalLink" Target="externalLinks/externalLink15.xml"/><Relationship Id="rId91" Type="http://schemas.openxmlformats.org/officeDocument/2006/relationships/externalLink" Target="externalLinks/externalLink18.xml"/><Relationship Id="rId96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5.xml"/><Relationship Id="rId81" Type="http://schemas.openxmlformats.org/officeDocument/2006/relationships/externalLink" Target="externalLinks/externalLink8.xml"/><Relationship Id="rId86" Type="http://schemas.openxmlformats.org/officeDocument/2006/relationships/externalLink" Target="externalLinks/externalLink13.xml"/><Relationship Id="rId94" Type="http://schemas.openxmlformats.org/officeDocument/2006/relationships/externalLink" Target="externalLinks/externalLink21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3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4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4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20.xml"/><Relationship Id="rId9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796738</xdr:colOff>
      <xdr:row>98</xdr:row>
      <xdr:rowOff>0</xdr:rowOff>
    </xdr:from>
    <xdr:to>
      <xdr:col>8</xdr:col>
      <xdr:colOff>896470</xdr:colOff>
      <xdr:row>101</xdr:row>
      <xdr:rowOff>3175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267" y="24832235"/>
          <a:ext cx="1399615" cy="86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1285875</xdr:colOff>
      <xdr:row>98</xdr:row>
      <xdr:rowOff>20637</xdr:rowOff>
    </xdr:from>
    <xdr:to>
      <xdr:col>2</xdr:col>
      <xdr:colOff>2362200</xdr:colOff>
      <xdr:row>101</xdr:row>
      <xdr:rowOff>20637</xdr:rowOff>
    </xdr:to>
    <xdr:pic>
      <xdr:nvPicPr>
        <xdr:cNvPr id="4" name="Picture 5" descr="Regina Cantill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21031200"/>
          <a:ext cx="1076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%20LEP%20-%20LBP%20Form%20No.%202%20-%202025%20AB%2010%2015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5%202024%20(Tourism%20etc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DRRMC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GSO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CHOffice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CHO%20PPAs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10%202024%20(CIO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Nutrition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Planning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PPUR%20and%20OCPCD%20PPAs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8%202024%20(Popcon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Acctg%20and%20CVM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2024%20Annual%20Budget/LBP%20Form%20No.%202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8%202024%20(SWM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10%202024%20(SP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8%202024%20(Tourism%20and%20Master%20Plan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10%202024%20(Judge,%20RD,%20Pros.,%20Superv.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9%202024%20(BPLO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10%202024%20(CBO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8%202024%20(CENROffice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10%202024%20(City%20Auditor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4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pire\Downloads\LBP%20Form%202%20Updated%2010%2008%202024%20(CMO%20PPAs%20Parti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O NET"/>
      <sheetName val="CMO PPAs"/>
      <sheetName val="DRRM DIV"/>
      <sheetName val="DRRMC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CVMO"/>
      <sheetName val="CVMO PPA"/>
      <sheetName val="SP"/>
      <sheetName val="Sec. to SP"/>
      <sheetName val="Admin"/>
      <sheetName val="HRMO"/>
      <sheetName val="Planning"/>
      <sheetName val="Planning PPAs"/>
      <sheetName val="CCRO"/>
      <sheetName val="CCRO PPAs"/>
      <sheetName val="GSO"/>
      <sheetName val="CBO"/>
      <sheetName val="ACCTG"/>
      <sheetName val="Treas"/>
      <sheetName val="Treas PPAs"/>
      <sheetName val="ASSESSOR"/>
      <sheetName val="ASSESSOR PPAs"/>
      <sheetName val="City Aud"/>
      <sheetName val="COA-GROUP K"/>
      <sheetName val="OCIA"/>
      <sheetName val="INFO"/>
      <sheetName val="INFO PPA"/>
      <sheetName val="Legal"/>
      <sheetName val="PROSECUTOR"/>
      <sheetName val="JUDGE"/>
      <sheetName val="DEEDS"/>
      <sheetName val="Health"/>
      <sheetName val="Health PPAs"/>
      <sheetName val="Nutrition"/>
      <sheetName val="PopCon"/>
      <sheetName val="CSWD"/>
      <sheetName val="CSWD PPAs"/>
      <sheetName val="Sheet1"/>
      <sheetName val="LCPC"/>
      <sheetName val="Sheet2"/>
      <sheetName val="PWD"/>
      <sheetName val="Sheet3"/>
      <sheetName val="Senior"/>
      <sheetName val="AGRI"/>
      <sheetName val="AGRI PPAs"/>
      <sheetName val="VET &amp; VET PPA"/>
      <sheetName val="CENRO"/>
      <sheetName val="CENRO PPAs"/>
      <sheetName val="Solid Waste"/>
      <sheetName val="ARCHITECT"/>
      <sheetName val="CED"/>
      <sheetName val="CED PPAs"/>
      <sheetName val="20% DF"/>
      <sheetName val="OTHER DF"/>
      <sheetName val="MOTORPOOL"/>
      <sheetName val="BLDG. OFFICIAL"/>
      <sheetName val="TOURISM"/>
      <sheetName val="TOURISM PPAs"/>
      <sheetName val="PPC Market"/>
      <sheetName val="PPC Slaughter"/>
      <sheetName val="FISHPORT"/>
      <sheetName val="TERM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  <sheetName val="LBP Form 2 Updated 10 05 2024 (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  <row r="173">
          <cell r="A173"/>
          <cell r="B173"/>
        </row>
        <row r="174">
          <cell r="A174"/>
          <cell r="B174"/>
        </row>
        <row r="175">
          <cell r="A175"/>
          <cell r="B175"/>
        </row>
        <row r="176">
          <cell r="A176"/>
          <cell r="B176"/>
        </row>
        <row r="177">
          <cell r="A177"/>
          <cell r="B177"/>
        </row>
        <row r="178">
          <cell r="A178"/>
          <cell r="B178"/>
        </row>
        <row r="179">
          <cell r="A179"/>
          <cell r="B179"/>
        </row>
        <row r="180">
          <cell r="A180"/>
          <cell r="B180"/>
        </row>
        <row r="181">
          <cell r="A181"/>
          <cell r="B181"/>
        </row>
        <row r="182">
          <cell r="A182"/>
          <cell r="B182"/>
        </row>
        <row r="183">
          <cell r="A183"/>
          <cell r="B183"/>
        </row>
        <row r="184">
          <cell r="A184"/>
          <cell r="B184"/>
        </row>
        <row r="185">
          <cell r="A185"/>
          <cell r="B185"/>
        </row>
        <row r="186">
          <cell r="A186"/>
          <cell r="B186"/>
        </row>
        <row r="187">
          <cell r="A187"/>
          <cell r="B187"/>
        </row>
        <row r="188">
          <cell r="A188"/>
          <cell r="B188"/>
        </row>
        <row r="189">
          <cell r="A189"/>
          <cell r="B189"/>
        </row>
        <row r="190">
          <cell r="A190"/>
          <cell r="B190"/>
        </row>
        <row r="191">
          <cell r="A191"/>
          <cell r="B191"/>
        </row>
        <row r="192">
          <cell r="A192"/>
          <cell r="B192"/>
        </row>
        <row r="193">
          <cell r="A193"/>
          <cell r="B193"/>
        </row>
        <row r="194">
          <cell r="A194"/>
          <cell r="B194"/>
        </row>
        <row r="195">
          <cell r="A195"/>
          <cell r="B195"/>
        </row>
        <row r="196">
          <cell r="A196"/>
          <cell r="B196"/>
        </row>
        <row r="197">
          <cell r="A197"/>
          <cell r="B197"/>
        </row>
        <row r="198">
          <cell r="A198"/>
          <cell r="B198"/>
        </row>
        <row r="199">
          <cell r="A199"/>
          <cell r="B199"/>
        </row>
        <row r="200">
          <cell r="A200"/>
          <cell r="B200"/>
        </row>
        <row r="201">
          <cell r="A201"/>
          <cell r="B201"/>
        </row>
        <row r="202">
          <cell r="A202"/>
          <cell r="B202"/>
        </row>
        <row r="203">
          <cell r="A203"/>
          <cell r="B203"/>
        </row>
        <row r="204">
          <cell r="A204"/>
          <cell r="B204"/>
        </row>
        <row r="205">
          <cell r="A205"/>
          <cell r="B205"/>
        </row>
        <row r="206">
          <cell r="A206"/>
          <cell r="B206"/>
        </row>
        <row r="207">
          <cell r="A207"/>
          <cell r="B207"/>
        </row>
        <row r="208">
          <cell r="A208"/>
          <cell r="B208"/>
        </row>
        <row r="209">
          <cell r="A209"/>
          <cell r="B209"/>
        </row>
        <row r="210">
          <cell r="A210"/>
          <cell r="B210"/>
        </row>
        <row r="211">
          <cell r="A211"/>
          <cell r="B211"/>
        </row>
        <row r="212">
          <cell r="A212"/>
          <cell r="B212"/>
        </row>
        <row r="213">
          <cell r="A213"/>
          <cell r="B213"/>
        </row>
        <row r="214">
          <cell r="A214"/>
          <cell r="B214"/>
        </row>
        <row r="215">
          <cell r="A215"/>
          <cell r="B215"/>
        </row>
        <row r="216">
          <cell r="A216"/>
          <cell r="B216"/>
        </row>
        <row r="217">
          <cell r="A217"/>
          <cell r="B217"/>
        </row>
        <row r="218">
          <cell r="A218"/>
          <cell r="B218"/>
        </row>
        <row r="219">
          <cell r="A219"/>
          <cell r="B219"/>
        </row>
        <row r="220">
          <cell r="A220"/>
          <cell r="B220"/>
        </row>
        <row r="221">
          <cell r="A221"/>
          <cell r="B221"/>
        </row>
        <row r="222">
          <cell r="A222"/>
          <cell r="B222"/>
        </row>
        <row r="223">
          <cell r="A223"/>
          <cell r="B223"/>
        </row>
        <row r="224">
          <cell r="A224"/>
          <cell r="B224"/>
        </row>
        <row r="225">
          <cell r="A225"/>
          <cell r="B225"/>
        </row>
        <row r="226">
          <cell r="A226"/>
          <cell r="B226"/>
        </row>
        <row r="227">
          <cell r="A227"/>
          <cell r="B227"/>
        </row>
        <row r="228">
          <cell r="A228"/>
          <cell r="B228"/>
        </row>
        <row r="229">
          <cell r="A229"/>
          <cell r="B229"/>
        </row>
        <row r="230">
          <cell r="A230"/>
          <cell r="B230"/>
        </row>
        <row r="231">
          <cell r="A231"/>
          <cell r="B231"/>
        </row>
        <row r="232">
          <cell r="A232"/>
          <cell r="B232"/>
        </row>
        <row r="233">
          <cell r="A233"/>
          <cell r="B233"/>
        </row>
        <row r="234">
          <cell r="A234"/>
          <cell r="B234"/>
        </row>
        <row r="235">
          <cell r="A235"/>
          <cell r="B235"/>
        </row>
        <row r="236">
          <cell r="A236"/>
          <cell r="B236"/>
        </row>
        <row r="237">
          <cell r="A237"/>
          <cell r="B237"/>
        </row>
        <row r="238">
          <cell r="A238"/>
          <cell r="B238"/>
        </row>
        <row r="239">
          <cell r="A239"/>
          <cell r="B239"/>
        </row>
        <row r="240">
          <cell r="A240"/>
          <cell r="B240"/>
        </row>
        <row r="241">
          <cell r="A241"/>
          <cell r="B241"/>
        </row>
        <row r="242">
          <cell r="A242"/>
          <cell r="B242"/>
        </row>
        <row r="243">
          <cell r="A243"/>
          <cell r="B243"/>
        </row>
        <row r="244">
          <cell r="A244"/>
          <cell r="B244"/>
        </row>
        <row r="245">
          <cell r="A245"/>
          <cell r="B245"/>
        </row>
        <row r="246">
          <cell r="A246"/>
          <cell r="B246"/>
        </row>
        <row r="247">
          <cell r="A247"/>
          <cell r="B247"/>
        </row>
        <row r="248">
          <cell r="A248"/>
          <cell r="B248"/>
        </row>
        <row r="249">
          <cell r="A249"/>
          <cell r="B249"/>
        </row>
        <row r="250">
          <cell r="A250"/>
          <cell r="B250"/>
        </row>
        <row r="251">
          <cell r="A251"/>
          <cell r="B251"/>
        </row>
        <row r="252">
          <cell r="A252"/>
          <cell r="B252"/>
        </row>
        <row r="253">
          <cell r="A253"/>
          <cell r="B253"/>
        </row>
        <row r="254">
          <cell r="A254"/>
          <cell r="B254"/>
        </row>
        <row r="255">
          <cell r="A255"/>
          <cell r="B255"/>
        </row>
        <row r="256">
          <cell r="A256"/>
          <cell r="B256"/>
        </row>
        <row r="257">
          <cell r="A257"/>
          <cell r="B257"/>
        </row>
        <row r="258">
          <cell r="A258"/>
          <cell r="B258"/>
        </row>
        <row r="259">
          <cell r="A259"/>
          <cell r="B259"/>
        </row>
        <row r="260">
          <cell r="A260"/>
          <cell r="B260"/>
        </row>
        <row r="261">
          <cell r="A261"/>
          <cell r="B261"/>
        </row>
        <row r="262">
          <cell r="A262"/>
          <cell r="B262"/>
        </row>
        <row r="263">
          <cell r="A263"/>
          <cell r="B263"/>
        </row>
        <row r="264">
          <cell r="A264"/>
          <cell r="B264"/>
        </row>
        <row r="265">
          <cell r="A265"/>
          <cell r="B265"/>
        </row>
        <row r="266">
          <cell r="A266"/>
          <cell r="B266"/>
        </row>
        <row r="267">
          <cell r="A267"/>
          <cell r="B267"/>
        </row>
        <row r="268">
          <cell r="A268"/>
          <cell r="B268"/>
        </row>
        <row r="269">
          <cell r="A269"/>
          <cell r="B269"/>
        </row>
        <row r="270">
          <cell r="A270"/>
          <cell r="B270"/>
        </row>
        <row r="271">
          <cell r="A271"/>
          <cell r="B271"/>
        </row>
        <row r="272">
          <cell r="A272"/>
          <cell r="B272"/>
        </row>
        <row r="273">
          <cell r="A273"/>
          <cell r="B273"/>
        </row>
        <row r="274">
          <cell r="A274"/>
          <cell r="B274"/>
        </row>
        <row r="275">
          <cell r="A275"/>
          <cell r="B275"/>
        </row>
        <row r="276">
          <cell r="A276"/>
          <cell r="B276"/>
        </row>
        <row r="277">
          <cell r="A277"/>
          <cell r="B277"/>
        </row>
        <row r="278">
          <cell r="A278"/>
          <cell r="B278"/>
        </row>
        <row r="279">
          <cell r="A279"/>
          <cell r="B279"/>
        </row>
        <row r="280">
          <cell r="A280"/>
          <cell r="B280"/>
        </row>
        <row r="281">
          <cell r="A281"/>
          <cell r="B281"/>
        </row>
        <row r="282">
          <cell r="A282"/>
          <cell r="B282"/>
        </row>
        <row r="283">
          <cell r="A283"/>
          <cell r="B283"/>
        </row>
        <row r="284">
          <cell r="A284"/>
          <cell r="B284"/>
        </row>
        <row r="285">
          <cell r="A285"/>
          <cell r="B285"/>
        </row>
        <row r="286">
          <cell r="A286"/>
          <cell r="B286"/>
        </row>
        <row r="287">
          <cell r="A287"/>
          <cell r="B287"/>
        </row>
        <row r="288">
          <cell r="A288"/>
          <cell r="B288"/>
        </row>
        <row r="289">
          <cell r="A289"/>
          <cell r="B289"/>
        </row>
        <row r="290">
          <cell r="A290"/>
          <cell r="B290"/>
        </row>
        <row r="291">
          <cell r="A291"/>
          <cell r="B291"/>
        </row>
        <row r="292">
          <cell r="A292"/>
          <cell r="B292"/>
        </row>
        <row r="293">
          <cell r="A293"/>
          <cell r="B293"/>
        </row>
        <row r="294">
          <cell r="A294"/>
          <cell r="B294"/>
        </row>
        <row r="295">
          <cell r="A295"/>
          <cell r="B295"/>
        </row>
        <row r="296">
          <cell r="A296"/>
          <cell r="B296"/>
        </row>
        <row r="297">
          <cell r="A297"/>
          <cell r="B297"/>
        </row>
        <row r="298">
          <cell r="A298"/>
          <cell r="B298"/>
        </row>
        <row r="299">
          <cell r="A299"/>
          <cell r="B299"/>
        </row>
        <row r="300">
          <cell r="A300"/>
          <cell r="B300"/>
        </row>
        <row r="301">
          <cell r="A301"/>
          <cell r="B301"/>
        </row>
        <row r="302">
          <cell r="A302"/>
          <cell r="B302"/>
        </row>
        <row r="303">
          <cell r="A303"/>
          <cell r="B303"/>
        </row>
        <row r="304">
          <cell r="A304"/>
          <cell r="B304"/>
        </row>
        <row r="305">
          <cell r="A305"/>
          <cell r="B305"/>
        </row>
        <row r="306">
          <cell r="A306"/>
          <cell r="B306"/>
        </row>
        <row r="307">
          <cell r="A307"/>
          <cell r="B307"/>
        </row>
        <row r="308">
          <cell r="A308"/>
          <cell r="B308"/>
        </row>
        <row r="309">
          <cell r="A309"/>
          <cell r="B309"/>
        </row>
        <row r="310">
          <cell r="A310"/>
          <cell r="B310"/>
        </row>
        <row r="311">
          <cell r="A311"/>
          <cell r="B311"/>
        </row>
        <row r="312">
          <cell r="A312"/>
          <cell r="B312"/>
        </row>
        <row r="313">
          <cell r="A313"/>
          <cell r="B313"/>
        </row>
        <row r="314">
          <cell r="A314"/>
          <cell r="B314"/>
        </row>
        <row r="315">
          <cell r="A315"/>
          <cell r="B315"/>
        </row>
        <row r="316">
          <cell r="A316"/>
          <cell r="B316"/>
        </row>
        <row r="317">
          <cell r="A317"/>
          <cell r="B317"/>
        </row>
        <row r="318">
          <cell r="A318"/>
          <cell r="B318"/>
        </row>
        <row r="319">
          <cell r="A319"/>
          <cell r="B319"/>
        </row>
        <row r="320">
          <cell r="A320"/>
          <cell r="B320"/>
        </row>
        <row r="321">
          <cell r="A321"/>
          <cell r="B321"/>
        </row>
        <row r="322">
          <cell r="A322"/>
          <cell r="B322"/>
        </row>
        <row r="323">
          <cell r="A323"/>
          <cell r="B323"/>
        </row>
        <row r="324">
          <cell r="A324"/>
          <cell r="B324"/>
        </row>
        <row r="325">
          <cell r="A325"/>
          <cell r="B325"/>
        </row>
        <row r="326">
          <cell r="A326"/>
          <cell r="B326"/>
        </row>
        <row r="327">
          <cell r="A327"/>
          <cell r="B327"/>
        </row>
        <row r="328">
          <cell r="A328"/>
          <cell r="B328"/>
        </row>
        <row r="329">
          <cell r="A329"/>
          <cell r="B329"/>
        </row>
        <row r="330">
          <cell r="A330"/>
          <cell r="B330"/>
        </row>
        <row r="331">
          <cell r="A331"/>
          <cell r="B331"/>
        </row>
        <row r="332">
          <cell r="A332"/>
          <cell r="B332"/>
        </row>
        <row r="333">
          <cell r="A333"/>
          <cell r="B333"/>
        </row>
        <row r="334">
          <cell r="A334"/>
          <cell r="B334"/>
        </row>
        <row r="335">
          <cell r="A335"/>
          <cell r="B335"/>
        </row>
        <row r="336">
          <cell r="A336"/>
          <cell r="B336"/>
        </row>
        <row r="337">
          <cell r="A337"/>
          <cell r="B337"/>
        </row>
        <row r="338">
          <cell r="A338"/>
          <cell r="B338"/>
        </row>
        <row r="339">
          <cell r="A339"/>
          <cell r="B339"/>
        </row>
        <row r="340">
          <cell r="A340"/>
          <cell r="B340"/>
        </row>
        <row r="341">
          <cell r="A341"/>
          <cell r="B341"/>
        </row>
        <row r="342">
          <cell r="A342"/>
          <cell r="B342"/>
        </row>
        <row r="343">
          <cell r="A343"/>
          <cell r="B343"/>
        </row>
        <row r="344">
          <cell r="A344"/>
          <cell r="B344"/>
        </row>
        <row r="345">
          <cell r="A345"/>
          <cell r="B345"/>
        </row>
        <row r="346">
          <cell r="A346"/>
          <cell r="B346"/>
        </row>
        <row r="347">
          <cell r="A347"/>
          <cell r="B347"/>
        </row>
        <row r="348">
          <cell r="A348"/>
          <cell r="B348"/>
        </row>
        <row r="349">
          <cell r="A349"/>
          <cell r="B349"/>
        </row>
        <row r="350">
          <cell r="A350"/>
          <cell r="B350"/>
        </row>
        <row r="351">
          <cell r="A351"/>
          <cell r="B351"/>
        </row>
        <row r="352">
          <cell r="A352"/>
          <cell r="B352"/>
        </row>
        <row r="353">
          <cell r="A353"/>
          <cell r="B353"/>
        </row>
        <row r="354">
          <cell r="A354"/>
          <cell r="B354"/>
        </row>
        <row r="355">
          <cell r="A355"/>
          <cell r="B355"/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  <row r="365">
          <cell r="A365"/>
          <cell r="B365"/>
        </row>
        <row r="366">
          <cell r="A366"/>
          <cell r="B366"/>
        </row>
        <row r="367">
          <cell r="A367"/>
          <cell r="B367"/>
        </row>
        <row r="368">
          <cell r="A368"/>
          <cell r="B368"/>
        </row>
        <row r="369">
          <cell r="A369"/>
          <cell r="B369"/>
        </row>
        <row r="370">
          <cell r="A370"/>
          <cell r="B370"/>
        </row>
        <row r="371">
          <cell r="A371"/>
          <cell r="B371"/>
        </row>
        <row r="372">
          <cell r="A372"/>
          <cell r="B372"/>
        </row>
        <row r="373">
          <cell r="A373"/>
          <cell r="B373"/>
        </row>
        <row r="374">
          <cell r="A374"/>
          <cell r="B374"/>
        </row>
        <row r="375">
          <cell r="A375"/>
          <cell r="B375"/>
        </row>
        <row r="376">
          <cell r="A376"/>
          <cell r="B376"/>
        </row>
        <row r="377">
          <cell r="A377"/>
          <cell r="B377"/>
        </row>
        <row r="378">
          <cell r="A378"/>
          <cell r="B378"/>
        </row>
        <row r="379">
          <cell r="A379"/>
          <cell r="B379"/>
        </row>
        <row r="380">
          <cell r="A380"/>
          <cell r="B380"/>
        </row>
        <row r="381">
          <cell r="A381"/>
          <cell r="B381"/>
        </row>
        <row r="382">
          <cell r="A382"/>
          <cell r="B382"/>
        </row>
        <row r="383">
          <cell r="A383"/>
          <cell r="B383"/>
        </row>
        <row r="384">
          <cell r="A384"/>
          <cell r="B384"/>
        </row>
        <row r="385">
          <cell r="A385"/>
          <cell r="B385"/>
        </row>
        <row r="386">
          <cell r="A386"/>
          <cell r="B386"/>
        </row>
        <row r="387">
          <cell r="A387"/>
          <cell r="B387"/>
        </row>
        <row r="388">
          <cell r="A388"/>
          <cell r="B388"/>
        </row>
        <row r="389">
          <cell r="A389"/>
          <cell r="B389"/>
        </row>
        <row r="390">
          <cell r="A390"/>
          <cell r="B390"/>
        </row>
        <row r="391">
          <cell r="A391"/>
          <cell r="B391"/>
        </row>
        <row r="392">
          <cell r="A392"/>
          <cell r="B392"/>
        </row>
        <row r="393">
          <cell r="A393"/>
          <cell r="B393"/>
        </row>
        <row r="394">
          <cell r="A394"/>
          <cell r="B394"/>
        </row>
        <row r="395">
          <cell r="A395"/>
          <cell r="B395"/>
        </row>
        <row r="396">
          <cell r="A396"/>
          <cell r="B396"/>
        </row>
        <row r="397">
          <cell r="A397"/>
          <cell r="B397"/>
        </row>
        <row r="398">
          <cell r="A398"/>
          <cell r="B398"/>
        </row>
        <row r="399">
          <cell r="A399"/>
          <cell r="B399"/>
        </row>
        <row r="400">
          <cell r="A400"/>
          <cell r="B400"/>
        </row>
        <row r="401">
          <cell r="A401"/>
          <cell r="B401"/>
        </row>
        <row r="402">
          <cell r="A402"/>
          <cell r="B402"/>
        </row>
        <row r="403">
          <cell r="A403"/>
          <cell r="B403"/>
        </row>
        <row r="404">
          <cell r="A404"/>
          <cell r="B404"/>
        </row>
        <row r="405">
          <cell r="A405"/>
          <cell r="B405"/>
        </row>
        <row r="406">
          <cell r="A406"/>
          <cell r="B406"/>
        </row>
        <row r="407">
          <cell r="A407"/>
          <cell r="B407"/>
        </row>
        <row r="408">
          <cell r="A408"/>
          <cell r="B408"/>
        </row>
        <row r="409">
          <cell r="A409"/>
          <cell r="B409"/>
        </row>
        <row r="410">
          <cell r="A410"/>
          <cell r="B410"/>
        </row>
        <row r="411">
          <cell r="A411"/>
          <cell r="B411"/>
        </row>
        <row r="412">
          <cell r="A412"/>
          <cell r="B412"/>
        </row>
        <row r="413">
          <cell r="A413"/>
          <cell r="B413"/>
        </row>
        <row r="414">
          <cell r="A414"/>
          <cell r="B414"/>
        </row>
        <row r="415">
          <cell r="A415"/>
          <cell r="B415"/>
        </row>
        <row r="416">
          <cell r="A416"/>
          <cell r="B416"/>
        </row>
        <row r="417">
          <cell r="A417"/>
          <cell r="B417"/>
        </row>
        <row r="418">
          <cell r="A418"/>
          <cell r="B418"/>
        </row>
        <row r="419">
          <cell r="A419"/>
          <cell r="B419"/>
        </row>
        <row r="420">
          <cell r="A420"/>
          <cell r="B420"/>
        </row>
        <row r="421">
          <cell r="A421"/>
          <cell r="B421"/>
        </row>
        <row r="422">
          <cell r="A422"/>
          <cell r="B422"/>
        </row>
        <row r="423">
          <cell r="A423"/>
          <cell r="B423"/>
        </row>
        <row r="424">
          <cell r="A424"/>
          <cell r="B424"/>
        </row>
        <row r="425">
          <cell r="A425"/>
          <cell r="B425"/>
        </row>
        <row r="426">
          <cell r="A426"/>
          <cell r="B426"/>
        </row>
        <row r="427">
          <cell r="A427"/>
          <cell r="B427"/>
        </row>
        <row r="428">
          <cell r="A428"/>
          <cell r="B428"/>
        </row>
        <row r="429">
          <cell r="A429"/>
          <cell r="B429"/>
        </row>
        <row r="430">
          <cell r="A430"/>
          <cell r="B430"/>
        </row>
        <row r="431">
          <cell r="A431"/>
          <cell r="B431"/>
        </row>
        <row r="432">
          <cell r="A432"/>
          <cell r="B432"/>
        </row>
        <row r="433">
          <cell r="A433"/>
          <cell r="B433"/>
        </row>
        <row r="434">
          <cell r="A434"/>
          <cell r="B434"/>
        </row>
        <row r="435">
          <cell r="A435"/>
          <cell r="B435"/>
        </row>
        <row r="436">
          <cell r="A436"/>
          <cell r="B436"/>
        </row>
        <row r="437">
          <cell r="A437"/>
          <cell r="B437"/>
        </row>
        <row r="438">
          <cell r="A438"/>
          <cell r="B438"/>
        </row>
        <row r="439">
          <cell r="A439"/>
          <cell r="B439"/>
        </row>
        <row r="440">
          <cell r="A440"/>
          <cell r="B440"/>
        </row>
        <row r="441">
          <cell r="A441"/>
          <cell r="B441"/>
        </row>
        <row r="442">
          <cell r="A442"/>
          <cell r="B442"/>
        </row>
        <row r="443">
          <cell r="A443"/>
          <cell r="B443"/>
        </row>
        <row r="444">
          <cell r="A444"/>
          <cell r="B444"/>
        </row>
        <row r="445">
          <cell r="A445"/>
          <cell r="B445"/>
        </row>
        <row r="446">
          <cell r="A446"/>
          <cell r="B446"/>
        </row>
        <row r="447">
          <cell r="A447"/>
          <cell r="B447"/>
        </row>
        <row r="448">
          <cell r="A448"/>
          <cell r="B448"/>
        </row>
        <row r="449">
          <cell r="A449"/>
          <cell r="B449"/>
        </row>
        <row r="450">
          <cell r="A450"/>
          <cell r="B450"/>
        </row>
        <row r="451">
          <cell r="A451"/>
          <cell r="B451"/>
        </row>
        <row r="452">
          <cell r="A452"/>
          <cell r="B452"/>
        </row>
        <row r="453">
          <cell r="A453"/>
          <cell r="B453"/>
        </row>
        <row r="454">
          <cell r="A454"/>
          <cell r="B454"/>
        </row>
        <row r="455">
          <cell r="A455"/>
          <cell r="B455"/>
        </row>
        <row r="456">
          <cell r="A456"/>
          <cell r="B456"/>
        </row>
        <row r="457">
          <cell r="A457"/>
          <cell r="B457"/>
        </row>
        <row r="458">
          <cell r="A458"/>
          <cell r="B458"/>
        </row>
        <row r="459">
          <cell r="A459"/>
          <cell r="B459"/>
        </row>
        <row r="460">
          <cell r="A460"/>
          <cell r="B460"/>
        </row>
        <row r="461">
          <cell r="A461"/>
          <cell r="B461"/>
        </row>
        <row r="462">
          <cell r="A462"/>
          <cell r="B462"/>
        </row>
        <row r="463">
          <cell r="A463"/>
          <cell r="B463"/>
        </row>
        <row r="464">
          <cell r="A464"/>
          <cell r="B464"/>
        </row>
        <row r="465">
          <cell r="A465"/>
          <cell r="B465"/>
        </row>
        <row r="466">
          <cell r="A466"/>
          <cell r="B466"/>
        </row>
        <row r="467">
          <cell r="A467"/>
          <cell r="B467"/>
        </row>
        <row r="468">
          <cell r="A468"/>
          <cell r="B468"/>
        </row>
        <row r="469">
          <cell r="A469"/>
          <cell r="B469"/>
        </row>
        <row r="470">
          <cell r="A470"/>
          <cell r="B470"/>
        </row>
        <row r="471">
          <cell r="A471"/>
          <cell r="B471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LIBRARY"/>
      <sheetName val="SPORTS"/>
      <sheetName val="EMPLOYMENT - PESO"/>
      <sheetName val="RADIO COMM"/>
      <sheetName val="COMM AFFAIRS"/>
      <sheetName val="BAC"/>
      <sheetName val="BPLO"/>
      <sheetName val="MIS"/>
      <sheetName val="HOUSING"/>
      <sheetName val="LEDMO"/>
      <sheetName val="DRRM DIV"/>
      <sheetName val="DRRMC"/>
      <sheetName val="CMO PPAs"/>
      <sheetName val="VICE MAYOR"/>
      <sheetName val="VICE MAYOR PPAs"/>
      <sheetName val="SP"/>
      <sheetName val="SECRETARY"/>
      <sheetName val="ADMIN"/>
      <sheetName val="HRMO"/>
      <sheetName val="PLANNING"/>
      <sheetName val="PLANNING-PPAs"/>
      <sheetName val="CCR"/>
      <sheetName val="GSO"/>
      <sheetName val="GSO PPA"/>
      <sheetName val="BUDGET"/>
      <sheetName val="BUDGET PPAs"/>
      <sheetName val="ACCT'G."/>
      <sheetName val="TREAS"/>
      <sheetName val="Treas PPAs"/>
      <sheetName val="ASSESSOR"/>
      <sheetName val="ASSESSOR PPA"/>
      <sheetName val="COA"/>
      <sheetName val="COA-GROUP K"/>
      <sheetName val="INTERNAL AUDITOR"/>
      <sheetName val="INFO"/>
      <sheetName val="LEGAL"/>
      <sheetName val="LEGAL PPAs"/>
      <sheetName val="PROSECUTOR"/>
      <sheetName val="JUDGE"/>
      <sheetName val="DEEDS"/>
      <sheetName val="Health"/>
      <sheetName val="Health PPAs"/>
      <sheetName val="Nutrition"/>
      <sheetName val="PopCon"/>
      <sheetName val="CSWD"/>
      <sheetName val="CSWD PPAs"/>
      <sheetName val="AGRI"/>
      <sheetName val="AGRI PPAs"/>
      <sheetName val="VET"/>
      <sheetName val="VET PPAs"/>
      <sheetName val="CENRO"/>
      <sheetName val="CENRO PPAs"/>
      <sheetName val="ARCHITECT"/>
      <sheetName val="CED"/>
      <sheetName val="CED PPAs"/>
      <sheetName val="MOTORPOOL"/>
      <sheetName val="BLDG. OFFICIAL"/>
      <sheetName val="MARKET"/>
      <sheetName val="SLAUGHTER"/>
      <sheetName val="TOURISM"/>
      <sheetName val="TOURISM PPAs"/>
      <sheetName val="x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s and codes"/>
      <sheetName val="CMO"/>
      <sheetName val="CMO NET"/>
      <sheetName val="COOP"/>
      <sheetName val="DRRM DIV"/>
      <sheetName val="DRRMC (2)"/>
      <sheetName val="COMM AFFAIRS"/>
      <sheetName val="RADIO COMM"/>
      <sheetName val="MIS"/>
      <sheetName val="BAC"/>
      <sheetName val="BPLO"/>
      <sheetName val="LIBRARY"/>
      <sheetName val="SPORTS"/>
      <sheetName val="EMPLOYMENT - PESO"/>
      <sheetName val="HOUSING"/>
      <sheetName val="LEDMO"/>
      <sheetName val="DRRMC"/>
      <sheetName val="VICE MAYOR"/>
      <sheetName val="VICE MAYOR PPAs"/>
      <sheetName val="SP"/>
      <sheetName val="ADMIN"/>
      <sheetName val="PLANNING"/>
      <sheetName val="PLANNING-PPAs"/>
      <sheetName val="BUDGET"/>
      <sheetName val="BUDGET PPAs"/>
      <sheetName val="TREAS"/>
      <sheetName val="Treas PPAs"/>
      <sheetName val="COA"/>
      <sheetName val="COA-GROUP K"/>
      <sheetName val="INTERNAL AUDITOR"/>
      <sheetName val="INFO"/>
      <sheetName val="BLANK"/>
      <sheetName val="Blank (2)"/>
      <sheetName val="CMO PPAs 2025"/>
      <sheetName val="CVMO"/>
      <sheetName val="CVMO PPAs"/>
      <sheetName val="SP (2)"/>
      <sheetName val="Sec. to SP"/>
      <sheetName val="AdminOffice"/>
      <sheetName val="HRMOffice"/>
      <sheetName val="PlanningOffice"/>
      <sheetName val="Planning PPAs"/>
      <sheetName val="CCRO"/>
      <sheetName val="CCRO PPAs"/>
      <sheetName val="City GSO"/>
      <sheetName val="GSO PPAs"/>
      <sheetName val="CBO"/>
      <sheetName val="CBO PPAs"/>
      <sheetName val="ACCTG."/>
      <sheetName val="CTO"/>
      <sheetName val="Treas PPAs (2)"/>
      <sheetName val="ASSESSOR (2)"/>
      <sheetName val="ASSESSOR PPA (2)"/>
      <sheetName val="City Aud"/>
      <sheetName val="COA-GROUP K (2)"/>
      <sheetName val="OCIA"/>
      <sheetName val="INFO (2)"/>
      <sheetName val="INFO PPA"/>
      <sheetName val="CLO"/>
      <sheetName val="PROSECUTOR"/>
      <sheetName val="JUDGE"/>
      <sheetName val="DEEDS"/>
      <sheetName val="DEEDS (2)"/>
      <sheetName val="Health"/>
      <sheetName val="Health PPAs"/>
      <sheetName val="Nutrition"/>
      <sheetName val="PopCon"/>
      <sheetName val="CSWD (2)"/>
      <sheetName val="CSWD PPAs (2)"/>
      <sheetName val="LCPC"/>
      <sheetName val="PWD"/>
      <sheetName val="Senior"/>
      <sheetName val="AGRI"/>
      <sheetName val="AGRI PPAs"/>
      <sheetName val="CENRO"/>
      <sheetName val="CENRO PPAs"/>
      <sheetName val="Solid Waste"/>
      <sheetName val="VET (2)"/>
      <sheetName val="VET PPAs (2)"/>
      <sheetName val="MARKET"/>
      <sheetName val="SLAUGHTER"/>
      <sheetName val="ARCHITECT (2)"/>
      <sheetName val="CED (2)"/>
      <sheetName val="CED PPAs (2)"/>
      <sheetName val="MOTORPOOL (2)"/>
      <sheetName val="BLDG. OFFICIAL (2)"/>
      <sheetName val="TOURISM"/>
      <sheetName val="TOURISM PPAs"/>
      <sheetName val="PPC Market"/>
      <sheetName val="PPC Slaughter"/>
      <sheetName val="FISHPORT"/>
      <sheetName val="TERMINAL"/>
      <sheetName val="Development Projects"/>
    </sheetNames>
    <sheetDataSet>
      <sheetData sheetId="0">
        <row r="1">
          <cell r="A1" t="str">
            <v xml:space="preserve">ACCOUNT TITLES </v>
          </cell>
          <cell r="B1" t="str">
            <v>ACCOUNT CODE</v>
          </cell>
        </row>
        <row r="2">
          <cell r="A2" t="str">
            <v xml:space="preserve">Land </v>
          </cell>
          <cell r="B2" t="str">
            <v>1-07-01-010</v>
          </cell>
        </row>
        <row r="3">
          <cell r="A3" t="str">
            <v xml:space="preserve">Land Improvements, Aquaculture Structures </v>
          </cell>
          <cell r="B3" t="str">
            <v>1-07-02-010</v>
          </cell>
        </row>
        <row r="4">
          <cell r="A4" t="str">
            <v xml:space="preserve">Other Land Improvements </v>
          </cell>
          <cell r="B4" t="str">
            <v>1-07-02-990</v>
          </cell>
        </row>
        <row r="5">
          <cell r="A5" t="str">
            <v xml:space="preserve">Road Networks </v>
          </cell>
          <cell r="B5" t="str">
            <v>1-07-03-010</v>
          </cell>
        </row>
        <row r="6">
          <cell r="A6" t="str">
            <v xml:space="preserve">Flood Control Systems </v>
          </cell>
          <cell r="B6" t="str">
            <v>1-07-03-020</v>
          </cell>
        </row>
        <row r="7">
          <cell r="A7" t="str">
            <v xml:space="preserve">Sewer Systems </v>
          </cell>
          <cell r="B7" t="str">
            <v>1-07-03-030</v>
          </cell>
        </row>
        <row r="8">
          <cell r="A8" t="str">
            <v xml:space="preserve">Water Supply Systems </v>
          </cell>
          <cell r="B8" t="str">
            <v>1-07-03-040</v>
          </cell>
        </row>
        <row r="9">
          <cell r="A9" t="str">
            <v xml:space="preserve">Power Supply Systems </v>
          </cell>
          <cell r="B9" t="str">
            <v>1-07-03-050</v>
          </cell>
        </row>
        <row r="10">
          <cell r="A10" t="str">
            <v xml:space="preserve">Communication Networks </v>
          </cell>
          <cell r="B10" t="str">
            <v>1-07-03-060</v>
          </cell>
        </row>
        <row r="11">
          <cell r="A11" t="str">
            <v xml:space="preserve">Seaport Systems </v>
          </cell>
          <cell r="B11" t="str">
            <v>1-07-03-070</v>
          </cell>
        </row>
        <row r="12">
          <cell r="A12" t="str">
            <v>Airport Systems</v>
          </cell>
          <cell r="B12" t="str">
            <v>1-07-03-080</v>
          </cell>
        </row>
        <row r="13">
          <cell r="A13" t="str">
            <v xml:space="preserve">Parks, Plazas and Monuments </v>
          </cell>
          <cell r="B13" t="str">
            <v>1-07-03-090</v>
          </cell>
        </row>
        <row r="14">
          <cell r="A14" t="str">
            <v xml:space="preserve">Other Infrastructure Assets </v>
          </cell>
          <cell r="B14" t="str">
            <v>1-07-03-990</v>
          </cell>
        </row>
        <row r="15">
          <cell r="A15" t="str">
            <v xml:space="preserve">Buildings  </v>
          </cell>
          <cell r="B15" t="str">
            <v>1-07-04-010</v>
          </cell>
        </row>
        <row r="16">
          <cell r="A16" t="str">
            <v xml:space="preserve">School Buildings </v>
          </cell>
          <cell r="B16" t="str">
            <v>1-07-04-020</v>
          </cell>
        </row>
        <row r="17">
          <cell r="A17" t="str">
            <v>Hospitals and Health Centers</v>
          </cell>
          <cell r="B17" t="str">
            <v>1-07-04-030</v>
          </cell>
        </row>
        <row r="18">
          <cell r="A18" t="str">
            <v xml:space="preserve">Markets </v>
          </cell>
          <cell r="B18" t="str">
            <v>1-07-04-040</v>
          </cell>
        </row>
        <row r="19">
          <cell r="A19" t="str">
            <v xml:space="preserve">Slaughterhouses </v>
          </cell>
          <cell r="B19" t="str">
            <v>1-07-04-050</v>
          </cell>
        </row>
        <row r="20">
          <cell r="A20" t="str">
            <v>Hostels and Dormitories</v>
          </cell>
          <cell r="B20" t="str">
            <v>1-07-04-060</v>
          </cell>
        </row>
        <row r="21">
          <cell r="A21" t="str">
            <v xml:space="preserve">Other Structures </v>
          </cell>
          <cell r="B21" t="str">
            <v>1-07-04-990</v>
          </cell>
        </row>
        <row r="22">
          <cell r="A22" t="str">
            <v xml:space="preserve">Machinery  </v>
          </cell>
          <cell r="B22" t="str">
            <v>1-07-05-010</v>
          </cell>
        </row>
        <row r="23">
          <cell r="A23" t="str">
            <v xml:space="preserve">Office Equipment </v>
          </cell>
          <cell r="B23" t="str">
            <v>1-07-05-020</v>
          </cell>
        </row>
        <row r="24">
          <cell r="A24" t="str">
            <v xml:space="preserve">Information and Communication Technology Equipment </v>
          </cell>
          <cell r="B24" t="str">
            <v>1-07-05-030</v>
          </cell>
        </row>
        <row r="25">
          <cell r="A25" t="str">
            <v xml:space="preserve">Other Information and Communication Technology Equipment </v>
          </cell>
          <cell r="B25" t="str">
            <v>1-07-05-030-99</v>
          </cell>
        </row>
        <row r="26">
          <cell r="A26" t="str">
            <v xml:space="preserve">Agricultural and Forestry Equipment </v>
          </cell>
          <cell r="B26" t="str">
            <v>1-07-05-040</v>
          </cell>
        </row>
        <row r="27">
          <cell r="A27" t="str">
            <v xml:space="preserve">Marine and Fishery Equipment </v>
          </cell>
          <cell r="B27" t="str">
            <v>1-07-05-050</v>
          </cell>
        </row>
        <row r="28">
          <cell r="A28" t="str">
            <v xml:space="preserve">Airport Equipment </v>
          </cell>
          <cell r="B28" t="str">
            <v>1-07-05-060</v>
          </cell>
        </row>
        <row r="29">
          <cell r="A29" t="str">
            <v xml:space="preserve">Communication Equipment </v>
          </cell>
          <cell r="B29" t="str">
            <v>1-07-05-070</v>
          </cell>
        </row>
        <row r="30">
          <cell r="A30" t="str">
            <v>Construction and Heavy Equipment</v>
          </cell>
          <cell r="B30" t="str">
            <v>1-07-05-080</v>
          </cell>
        </row>
        <row r="31">
          <cell r="A31" t="str">
            <v xml:space="preserve">Disaster Response and Rescue Equipment </v>
          </cell>
          <cell r="B31" t="str">
            <v>1-07-05-090</v>
          </cell>
        </row>
        <row r="32">
          <cell r="A32" t="str">
            <v xml:space="preserve">Military, Police and Security Equipment </v>
          </cell>
          <cell r="B32" t="str">
            <v>1-07-05-100</v>
          </cell>
        </row>
        <row r="33">
          <cell r="A33" t="str">
            <v>Medical Equipment</v>
          </cell>
          <cell r="B33" t="str">
            <v>1-07-05-110</v>
          </cell>
        </row>
        <row r="34">
          <cell r="A34" t="str">
            <v xml:space="preserve">Printing Equipment </v>
          </cell>
          <cell r="B34" t="str">
            <v>1-07-05-120</v>
          </cell>
        </row>
        <row r="35">
          <cell r="A35" t="str">
            <v xml:space="preserve">Sports Equipment </v>
          </cell>
          <cell r="B35" t="str">
            <v>1-07-05-130</v>
          </cell>
        </row>
        <row r="36">
          <cell r="A36" t="str">
            <v xml:space="preserve">Technical and Scientific Equipment </v>
          </cell>
          <cell r="B36" t="str">
            <v>1-07-05-140</v>
          </cell>
        </row>
        <row r="37">
          <cell r="A37" t="str">
            <v xml:space="preserve">Other Machinery and Equipment </v>
          </cell>
          <cell r="B37" t="str">
            <v>1-07-05-990</v>
          </cell>
        </row>
        <row r="38">
          <cell r="A38" t="str">
            <v xml:space="preserve">Motor Vehicles </v>
          </cell>
          <cell r="B38" t="str">
            <v>1-07-06-010</v>
          </cell>
        </row>
        <row r="39">
          <cell r="A39" t="str">
            <v>Trains</v>
          </cell>
          <cell r="B39" t="str">
            <v>1-07-06-020</v>
          </cell>
        </row>
        <row r="40">
          <cell r="A40" t="str">
            <v xml:space="preserve">Aircrafts and Aircrafts Ground Equipment </v>
          </cell>
          <cell r="B40" t="str">
            <v>1-07-06-030</v>
          </cell>
        </row>
        <row r="41">
          <cell r="A41" t="str">
            <v xml:space="preserve">Watercrafts </v>
          </cell>
          <cell r="B41" t="str">
            <v>1-07-06-040</v>
          </cell>
        </row>
        <row r="42">
          <cell r="A42" t="str">
            <v xml:space="preserve">Other Transportation Equipment </v>
          </cell>
          <cell r="B42" t="str">
            <v>1-07-06-990</v>
          </cell>
        </row>
        <row r="43">
          <cell r="A43" t="str">
            <v xml:space="preserve">Furniture and Fixtures </v>
          </cell>
          <cell r="B43" t="str">
            <v>1-07-07-010</v>
          </cell>
        </row>
        <row r="44">
          <cell r="A44" t="str">
            <v xml:space="preserve">Books </v>
          </cell>
          <cell r="B44" t="str">
            <v>1-07-07-020</v>
          </cell>
        </row>
        <row r="45">
          <cell r="A45" t="str">
            <v xml:space="preserve">Leased Assets, Land </v>
          </cell>
          <cell r="B45" t="str">
            <v>1-07-08-010</v>
          </cell>
        </row>
        <row r="46">
          <cell r="A46" t="str">
            <v xml:space="preserve">Leased Assets, Buildings and Other Structures </v>
          </cell>
          <cell r="B46" t="str">
            <v>1-07-08-020</v>
          </cell>
        </row>
        <row r="47">
          <cell r="A47" t="str">
            <v xml:space="preserve">Leased Assets, Machinery and Equipment </v>
          </cell>
          <cell r="B47" t="str">
            <v>1-07-08-030</v>
          </cell>
        </row>
        <row r="48">
          <cell r="A48" t="str">
            <v xml:space="preserve">Leased Assets, Transportation Equipment </v>
          </cell>
          <cell r="B48" t="str">
            <v>1-07-08-040</v>
          </cell>
        </row>
        <row r="49">
          <cell r="A49" t="str">
            <v>Other Leased Assets</v>
          </cell>
          <cell r="B49" t="str">
            <v>1-07-08-990</v>
          </cell>
        </row>
        <row r="50">
          <cell r="A50" t="str">
            <v xml:space="preserve">Leased Assets Improvements, Land </v>
          </cell>
          <cell r="B50" t="str">
            <v>1-07-09-010</v>
          </cell>
        </row>
        <row r="51">
          <cell r="A51" t="str">
            <v xml:space="preserve">Leased Assets Improvements, Buildings </v>
          </cell>
          <cell r="B51" t="str">
            <v>1-07-09-020</v>
          </cell>
        </row>
        <row r="52">
          <cell r="A52" t="str">
            <v>Other Leased Assets Improvements</v>
          </cell>
          <cell r="B52" t="str">
            <v>1-07-09-990</v>
          </cell>
        </row>
        <row r="53">
          <cell r="A53" t="str">
            <v xml:space="preserve">Work/Zoo Animals </v>
          </cell>
          <cell r="B53" t="str">
            <v>1-07-99-010</v>
          </cell>
        </row>
        <row r="54">
          <cell r="A54" t="str">
            <v xml:space="preserve">Other Property, Plant and Equipment </v>
          </cell>
          <cell r="B54" t="str">
            <v>1-07-99-990</v>
          </cell>
        </row>
        <row r="55">
          <cell r="A55" t="str">
            <v xml:space="preserve">Breeding Stocks </v>
          </cell>
          <cell r="B55" t="str">
            <v>1-08-01-010</v>
          </cell>
        </row>
        <row r="56">
          <cell r="A56" t="str">
            <v>Plants and Trees</v>
          </cell>
          <cell r="B56" t="str">
            <v>1-08-01-020</v>
          </cell>
        </row>
        <row r="57">
          <cell r="A57" t="str">
            <v>Aquaculture</v>
          </cell>
          <cell r="B57" t="str">
            <v>1-08-01-030</v>
          </cell>
        </row>
        <row r="58">
          <cell r="A58" t="str">
            <v>Other Bearer Biological Assets</v>
          </cell>
          <cell r="B58" t="str">
            <v>1-08-01-040</v>
          </cell>
        </row>
        <row r="59">
          <cell r="A59" t="str">
            <v xml:space="preserve">Patents/Copyrights </v>
          </cell>
          <cell r="B59" t="str">
            <v>1-09-01-010</v>
          </cell>
        </row>
        <row r="60">
          <cell r="A60" t="str">
            <v xml:space="preserve">Computer Software </v>
          </cell>
          <cell r="B60" t="str">
            <v>1-09-01-020</v>
          </cell>
        </row>
        <row r="61">
          <cell r="A61" t="str">
            <v xml:space="preserve">Salaries and Wages - Regular </v>
          </cell>
          <cell r="B61" t="str">
            <v>5-01-01-010</v>
          </cell>
        </row>
        <row r="62">
          <cell r="A62" t="str">
            <v xml:space="preserve">Salaries and Wages - Casual/Contractual </v>
          </cell>
          <cell r="B62" t="str">
            <v>5-01-01-020</v>
          </cell>
        </row>
        <row r="63">
          <cell r="A63" t="str">
            <v>Personnel Economic Relief Allowance (PERA)</v>
          </cell>
          <cell r="B63" t="str">
            <v>5-01-02-010</v>
          </cell>
        </row>
        <row r="64">
          <cell r="A64" t="str">
            <v xml:space="preserve">Representation Allowance (RA) </v>
          </cell>
          <cell r="B64" t="str">
            <v>5-01-02-020</v>
          </cell>
        </row>
        <row r="65">
          <cell r="A65" t="str">
            <v xml:space="preserve">Transportation Allowance (TA) </v>
          </cell>
          <cell r="B65" t="str">
            <v xml:space="preserve"> 5-01-02-030</v>
          </cell>
        </row>
        <row r="66">
          <cell r="A66" t="str">
            <v xml:space="preserve">Clothing/Uniform Allowance </v>
          </cell>
          <cell r="B66" t="str">
            <v>5-01-02-040</v>
          </cell>
        </row>
        <row r="67">
          <cell r="A67" t="str">
            <v xml:space="preserve">Subsistence Allowance </v>
          </cell>
          <cell r="B67" t="str">
            <v>5-01-02-050</v>
          </cell>
        </row>
        <row r="68">
          <cell r="A68" t="str">
            <v xml:space="preserve">Laundry Allowance </v>
          </cell>
          <cell r="B68" t="str">
            <v>5-01-02-060</v>
          </cell>
        </row>
        <row r="69">
          <cell r="A69" t="str">
            <v xml:space="preserve">Quarters Allowance </v>
          </cell>
          <cell r="B69" t="str">
            <v>5-01-02-070</v>
          </cell>
        </row>
        <row r="70">
          <cell r="A70" t="str">
            <v xml:space="preserve">Productivity Incentive Allowance </v>
          </cell>
          <cell r="B70" t="str">
            <v>5-01-02-080</v>
          </cell>
        </row>
        <row r="71">
          <cell r="A71" t="str">
            <v>Overseas Allowance</v>
          </cell>
          <cell r="B71" t="str">
            <v>5-01-02-090</v>
          </cell>
        </row>
        <row r="72">
          <cell r="A72" t="str">
            <v>Honoraria</v>
          </cell>
          <cell r="B72" t="str">
            <v>5-01-02-100</v>
          </cell>
        </row>
        <row r="73">
          <cell r="A73" t="str">
            <v xml:space="preserve">Hazard Pay </v>
          </cell>
          <cell r="B73" t="str">
            <v>5-01-02-110</v>
          </cell>
        </row>
        <row r="74">
          <cell r="A74" t="str">
            <v xml:space="preserve">Longevity Pay </v>
          </cell>
          <cell r="B74" t="str">
            <v>5-01-02-120</v>
          </cell>
        </row>
        <row r="75">
          <cell r="A75" t="str">
            <v>Overtime and Night Pay</v>
          </cell>
          <cell r="B75" t="str">
            <v>5-01-02-130</v>
          </cell>
        </row>
        <row r="76">
          <cell r="A76" t="str">
            <v xml:space="preserve">Year End Bonus </v>
          </cell>
          <cell r="B76" t="str">
            <v>5-01-02-140</v>
          </cell>
        </row>
        <row r="77">
          <cell r="A77" t="str">
            <v xml:space="preserve">Cash Gift </v>
          </cell>
          <cell r="B77" t="str">
            <v>5-01-02-150</v>
          </cell>
        </row>
        <row r="78">
          <cell r="A78" t="str">
            <v>Other Bonuses and Allowances</v>
          </cell>
          <cell r="B78" t="str">
            <v>5-01-02-990</v>
          </cell>
        </row>
        <row r="79">
          <cell r="A79" t="str">
            <v xml:space="preserve">Loyalty Cash Bonus </v>
          </cell>
          <cell r="B79" t="str">
            <v>5-01-02-991</v>
          </cell>
        </row>
        <row r="80">
          <cell r="A80" t="str">
            <v xml:space="preserve">Anniversary Bonus </v>
          </cell>
          <cell r="B80" t="str">
            <v>5-01-02-992</v>
          </cell>
        </row>
        <row r="81">
          <cell r="A81" t="str">
            <v xml:space="preserve">Mid Year Bonus </v>
          </cell>
          <cell r="B81" t="str">
            <v>5-01-02-993</v>
          </cell>
        </row>
        <row r="82">
          <cell r="A82" t="str">
            <v xml:space="preserve">Performance-Based Bonus </v>
          </cell>
          <cell r="B82" t="str">
            <v>5-01-02-994</v>
          </cell>
        </row>
        <row r="83">
          <cell r="A83" t="str">
            <v xml:space="preserve">Retirement and Life Insurance Premiums </v>
          </cell>
          <cell r="B83" t="str">
            <v>5-01-03-010</v>
          </cell>
        </row>
        <row r="84">
          <cell r="A84" t="str">
            <v xml:space="preserve">Pag-IBIG Contributions </v>
          </cell>
          <cell r="B84" t="str">
            <v>5-01-03-020</v>
          </cell>
        </row>
        <row r="85">
          <cell r="A85" t="str">
            <v xml:space="preserve">PhilHealth Contributions </v>
          </cell>
          <cell r="B85" t="str">
            <v>5-01-03-030</v>
          </cell>
        </row>
        <row r="86">
          <cell r="A86" t="str">
            <v xml:space="preserve">Employees Compensation Insurance Premiums </v>
          </cell>
          <cell r="B86" t="str">
            <v>5-01-03-040</v>
          </cell>
        </row>
        <row r="87">
          <cell r="A87" t="str">
            <v xml:space="preserve">Provident/Welfare Fund Contributions </v>
          </cell>
          <cell r="B87" t="str">
            <v>5-01-03-050</v>
          </cell>
        </row>
        <row r="88">
          <cell r="A88" t="str">
            <v xml:space="preserve">Pension Benefits </v>
          </cell>
          <cell r="B88" t="str">
            <v>5-01-04-010</v>
          </cell>
        </row>
        <row r="89">
          <cell r="A89" t="str">
            <v xml:space="preserve">Retirement Gratuity </v>
          </cell>
          <cell r="B89" t="str">
            <v>5-01-04-020</v>
          </cell>
        </row>
        <row r="90">
          <cell r="A90" t="str">
            <v xml:space="preserve">Terminal Leave Benefits </v>
          </cell>
          <cell r="B90" t="str">
            <v>5-01-04-030</v>
          </cell>
        </row>
        <row r="91">
          <cell r="A91" t="str">
            <v xml:space="preserve">Vacation and Sick Leave Benefits </v>
          </cell>
          <cell r="B91" t="str">
            <v>5-01-04-990</v>
          </cell>
        </row>
        <row r="92">
          <cell r="A92" t="str">
            <v xml:space="preserve">Productivity Enhancement Incentives </v>
          </cell>
          <cell r="B92" t="str">
            <v>5-01-04-991</v>
          </cell>
        </row>
        <row r="93">
          <cell r="A93" t="str">
            <v xml:space="preserve">Service Recognition Incentives </v>
          </cell>
          <cell r="B93" t="str">
            <v>5-01-04-992</v>
          </cell>
        </row>
        <row r="94">
          <cell r="A94" t="str">
            <v xml:space="preserve">Traveling Expenses - Local </v>
          </cell>
          <cell r="B94" t="str">
            <v>5-02-01-010</v>
          </cell>
        </row>
        <row r="95">
          <cell r="A95" t="str">
            <v xml:space="preserve">Traveling Expenses - Foreign </v>
          </cell>
          <cell r="B95" t="str">
            <v>5-02-01-020</v>
          </cell>
        </row>
        <row r="96">
          <cell r="A96" t="str">
            <v>Training Expenses</v>
          </cell>
          <cell r="B96" t="str">
            <v>5-02-02-010</v>
          </cell>
        </row>
        <row r="97">
          <cell r="A97" t="str">
            <v>Scholarship Grants/Expenses</v>
          </cell>
          <cell r="B97" t="str">
            <v>5-02-02-020</v>
          </cell>
        </row>
        <row r="98">
          <cell r="A98" t="str">
            <v>Office Supplies Expenses</v>
          </cell>
          <cell r="B98" t="str">
            <v>5-02-03-010</v>
          </cell>
        </row>
        <row r="99">
          <cell r="A99" t="str">
            <v xml:space="preserve">Accountable Forms Expenses </v>
          </cell>
          <cell r="B99" t="str">
            <v>5-02-03-020</v>
          </cell>
        </row>
        <row r="100">
          <cell r="A100" t="str">
            <v>Non-Accountable Forms Expenses</v>
          </cell>
          <cell r="B100" t="str">
            <v>5-02-03-030</v>
          </cell>
        </row>
        <row r="101">
          <cell r="A101" t="str">
            <v>Animal/Zoological Supplies Expenses</v>
          </cell>
          <cell r="B101" t="str">
            <v>5-02-03-040</v>
          </cell>
        </row>
        <row r="102">
          <cell r="A102" t="str">
            <v>Food Supplies Expenses</v>
          </cell>
          <cell r="B102" t="str">
            <v>5-02-03-050</v>
          </cell>
        </row>
        <row r="103">
          <cell r="A103" t="str">
            <v>Welfare Goods Expenses</v>
          </cell>
          <cell r="B103" t="str">
            <v>5-02-03-060</v>
          </cell>
        </row>
        <row r="104">
          <cell r="A104" t="str">
            <v>Drugs and Medicines Expenses</v>
          </cell>
          <cell r="B104" t="str">
            <v>5-02-03-070</v>
          </cell>
        </row>
        <row r="105">
          <cell r="A105" t="str">
            <v>Medical, Dental and Laboratory Supplies Expenses</v>
          </cell>
          <cell r="B105" t="str">
            <v>5-02-03-080</v>
          </cell>
        </row>
        <row r="106">
          <cell r="A106" t="str">
            <v>Fuel, Oil and Lubricants Expenses</v>
          </cell>
          <cell r="B106" t="str">
            <v>5-02-03-090</v>
          </cell>
        </row>
        <row r="107">
          <cell r="A107" t="str">
            <v>Agricultural and Marine Supplies Expenses</v>
          </cell>
          <cell r="B107" t="str">
            <v>5-02-03-100</v>
          </cell>
        </row>
        <row r="108">
          <cell r="A108" t="str">
            <v>Textbooks and Instructional Materials Expenses</v>
          </cell>
          <cell r="B108" t="str">
            <v>5-02-03-110</v>
          </cell>
        </row>
        <row r="109">
          <cell r="A109" t="str">
            <v xml:space="preserve">Military, Police and Traffic Supplies Expenses </v>
          </cell>
          <cell r="B109" t="str">
            <v>5-02-03-120</v>
          </cell>
        </row>
        <row r="110">
          <cell r="A110" t="str">
            <v xml:space="preserve">Chemical and Filtering Supplies Expenses </v>
          </cell>
          <cell r="B110" t="str">
            <v>5-02-03-130</v>
          </cell>
        </row>
        <row r="111">
          <cell r="A111" t="str">
            <v>Other Supplies and Materials Expenses</v>
          </cell>
          <cell r="B111" t="str">
            <v>5-02-03-990</v>
          </cell>
        </row>
        <row r="112">
          <cell r="A112" t="str">
            <v>Water Expenses</v>
          </cell>
          <cell r="B112" t="str">
            <v>5-02-04-010</v>
          </cell>
        </row>
        <row r="113">
          <cell r="A113" t="str">
            <v>Electricity Expenses</v>
          </cell>
          <cell r="B113" t="str">
            <v>5-02-04-020</v>
          </cell>
        </row>
        <row r="114">
          <cell r="A114" t="str">
            <v xml:space="preserve">Postage and Courier Services </v>
          </cell>
          <cell r="B114" t="str">
            <v>5-02-05-010</v>
          </cell>
        </row>
        <row r="115">
          <cell r="A115" t="str">
            <v>Telephone Expenses - Landline</v>
          </cell>
          <cell r="B115" t="str">
            <v>5-02-05-020</v>
          </cell>
        </row>
        <row r="116">
          <cell r="A116" t="str">
            <v>Telephone Expenses - Mobile</v>
          </cell>
          <cell r="B116" t="str">
            <v>5-02-05-021</v>
          </cell>
        </row>
        <row r="117">
          <cell r="A117" t="str">
            <v>Internet Subscription Expenses</v>
          </cell>
          <cell r="B117" t="str">
            <v>5-02-05-030</v>
          </cell>
        </row>
        <row r="118">
          <cell r="A118" t="str">
            <v>Cable, Satellite, Telegraph and Radio Expenses</v>
          </cell>
          <cell r="B118" t="str">
            <v>5-02-05-040</v>
          </cell>
        </row>
        <row r="119">
          <cell r="A119" t="str">
            <v>Awards/Rewards Expenses</v>
          </cell>
          <cell r="B119" t="str">
            <v>5-02-06-010</v>
          </cell>
        </row>
        <row r="120">
          <cell r="A120" t="str">
            <v>Prizes</v>
          </cell>
          <cell r="B120" t="str">
            <v>5-02-06-020</v>
          </cell>
        </row>
        <row r="121">
          <cell r="A121" t="str">
            <v>Survey Expenses</v>
          </cell>
          <cell r="B121" t="str">
            <v>5-02-07-010</v>
          </cell>
        </row>
        <row r="122">
          <cell r="A122" t="str">
            <v>Research, Exploration and Development Expenses</v>
          </cell>
          <cell r="B122" t="str">
            <v>5-02-07-020</v>
          </cell>
        </row>
        <row r="123">
          <cell r="A123" t="str">
            <v>Demolition and Relocation Expenses</v>
          </cell>
          <cell r="B123" t="str">
            <v>5-02-08-010</v>
          </cell>
        </row>
        <row r="124">
          <cell r="A124" t="str">
            <v>Desilting and Dredging Expenses</v>
          </cell>
          <cell r="B124" t="str">
            <v>5-02-08-020</v>
          </cell>
        </row>
        <row r="125">
          <cell r="A125" t="str">
            <v>Generation, Transmission and Distribution Expenses</v>
          </cell>
          <cell r="B125" t="str">
            <v>5-02-09-010</v>
          </cell>
        </row>
        <row r="126">
          <cell r="A126" t="str">
            <v>Confidential Expenses</v>
          </cell>
          <cell r="B126" t="str">
            <v>5-02-10-010</v>
          </cell>
        </row>
        <row r="127">
          <cell r="A127" t="str">
            <v>Intelligence Expenses</v>
          </cell>
          <cell r="B127" t="str">
            <v>5-02-10-020</v>
          </cell>
        </row>
        <row r="128">
          <cell r="A128" t="str">
            <v>Extraordinary and Miscellaneous Expenses</v>
          </cell>
          <cell r="B128" t="str">
            <v>5-02-10-030</v>
          </cell>
        </row>
        <row r="129">
          <cell r="A129" t="str">
            <v>Legal Services</v>
          </cell>
          <cell r="B129" t="str">
            <v>5-02-11-010</v>
          </cell>
        </row>
        <row r="130">
          <cell r="A130" t="str">
            <v>Auditing Services</v>
          </cell>
          <cell r="B130" t="str">
            <v>5-02-11-020</v>
          </cell>
        </row>
        <row r="131">
          <cell r="A131" t="str">
            <v xml:space="preserve">Consultancy Services </v>
          </cell>
          <cell r="B131" t="str">
            <v>5-02-11-030</v>
          </cell>
        </row>
        <row r="132">
          <cell r="A132" t="str">
            <v>Other Professional Services</v>
          </cell>
          <cell r="B132" t="str">
            <v>5-02-11-990</v>
          </cell>
        </row>
        <row r="133">
          <cell r="A133" t="str">
            <v xml:space="preserve">Environment/Sanitary Services </v>
          </cell>
          <cell r="B133" t="str">
            <v>5-02-12-010</v>
          </cell>
        </row>
        <row r="134">
          <cell r="A134" t="str">
            <v>Janitorial Services</v>
          </cell>
          <cell r="B134" t="str">
            <v>5-02-12-020</v>
          </cell>
        </row>
        <row r="135">
          <cell r="A135" t="str">
            <v>Security Services</v>
          </cell>
          <cell r="B135" t="str">
            <v>5-02-12-030</v>
          </cell>
        </row>
        <row r="136">
          <cell r="A136" t="str">
            <v>Other General Services</v>
          </cell>
          <cell r="B136" t="str">
            <v>5-02-12-990</v>
          </cell>
        </row>
        <row r="137">
          <cell r="A137" t="str">
            <v xml:space="preserve">Repairs and Maintenance - Investment Property </v>
          </cell>
          <cell r="B137" t="str">
            <v>5-02-13-010</v>
          </cell>
        </row>
        <row r="138">
          <cell r="A138" t="str">
            <v xml:space="preserve">Repairs and Maintenance - Land Improvements </v>
          </cell>
          <cell r="B138" t="str">
            <v>5-02-13-020</v>
          </cell>
        </row>
        <row r="139">
          <cell r="A139" t="str">
            <v xml:space="preserve">Repairs and Maintenance - Infrastructure Assets </v>
          </cell>
          <cell r="B139" t="str">
            <v>5-02-13-030</v>
          </cell>
        </row>
        <row r="140">
          <cell r="A140" t="str">
            <v>Repairs and Maintenance - Buildings and Other Structures</v>
          </cell>
          <cell r="B140" t="str">
            <v>5-02-13-040</v>
          </cell>
        </row>
        <row r="141">
          <cell r="A141" t="str">
            <v xml:space="preserve">Repairs and Maintenance - Machinery and Equipment </v>
          </cell>
          <cell r="B141" t="str">
            <v>5-02-13-050</v>
          </cell>
        </row>
        <row r="142">
          <cell r="A142" t="str">
            <v xml:space="preserve">Repairs and Maintenance - Transportation Equipment </v>
          </cell>
          <cell r="B142" t="str">
            <v>5-02-13-060</v>
          </cell>
        </row>
        <row r="143">
          <cell r="A143" t="str">
            <v xml:space="preserve">Repairs and Maintenance - Furniture and Fixtures </v>
          </cell>
          <cell r="B143" t="str">
            <v>5-02-13-070</v>
          </cell>
        </row>
        <row r="144">
          <cell r="A144" t="str">
            <v xml:space="preserve">Repairs and Maintenance - Leased Assets </v>
          </cell>
          <cell r="B144" t="str">
            <v>5-02-13-080</v>
          </cell>
        </row>
        <row r="145">
          <cell r="A145" t="str">
            <v xml:space="preserve">Repairs and Maintenance - Leased Assets Improvements </v>
          </cell>
          <cell r="B145" t="str">
            <v>5-02-13-090</v>
          </cell>
        </row>
        <row r="146">
          <cell r="A146" t="str">
            <v xml:space="preserve">Repairs and Maintenance - Other Property, Plant and Equipment </v>
          </cell>
          <cell r="B146" t="str">
            <v>5-02-13-990</v>
          </cell>
        </row>
        <row r="147">
          <cell r="A147" t="str">
            <v xml:space="preserve">Subsidy to NGAs </v>
          </cell>
          <cell r="B147" t="str">
            <v>5-02-14-020</v>
          </cell>
        </row>
        <row r="148">
          <cell r="A148" t="str">
            <v xml:space="preserve">Subsidy to Other Local Government Units </v>
          </cell>
          <cell r="B148" t="str">
            <v>5-02-14-030</v>
          </cell>
        </row>
        <row r="149">
          <cell r="A149" t="str">
            <v xml:space="preserve">Subsidy to Other Funds </v>
          </cell>
          <cell r="B149" t="str">
            <v>5-02-14-060</v>
          </cell>
        </row>
        <row r="150">
          <cell r="A150" t="str">
            <v xml:space="preserve">Subsidy to General Fund Proper/Special Accounts </v>
          </cell>
          <cell r="B150" t="str">
            <v>5-02-14-070</v>
          </cell>
        </row>
        <row r="151">
          <cell r="A151" t="str">
            <v>Subsidy to Local Economic Enterprises</v>
          </cell>
          <cell r="B151" t="str">
            <v>5-02-14-080</v>
          </cell>
        </row>
        <row r="152">
          <cell r="A152" t="str">
            <v>Subsidies - Others</v>
          </cell>
          <cell r="B152" t="str">
            <v>5-02-14-990</v>
          </cell>
        </row>
        <row r="153">
          <cell r="A153" t="str">
            <v xml:space="preserve">Transfers of Unspent Current Year DRRM Funds to the Trust Funds </v>
          </cell>
          <cell r="B153" t="str">
            <v>5-02-15-010</v>
          </cell>
        </row>
        <row r="154">
          <cell r="A154" t="str">
            <v xml:space="preserve">Transfers for Project Equity Share / LGU Counterpart </v>
          </cell>
          <cell r="B154" t="str">
            <v>5-02-15-020</v>
          </cell>
        </row>
        <row r="155">
          <cell r="A155" t="str">
            <v xml:space="preserve">Taxes, Duties and Licenses </v>
          </cell>
          <cell r="B155" t="str">
            <v>5-02-16-010</v>
          </cell>
        </row>
        <row r="156">
          <cell r="A156" t="str">
            <v xml:space="preserve">Fidelity Bond Premiums </v>
          </cell>
          <cell r="B156" t="str">
            <v>5-02-16-020</v>
          </cell>
        </row>
        <row r="157">
          <cell r="A157" t="str">
            <v>Insurance Expenses</v>
          </cell>
          <cell r="B157" t="str">
            <v>5-02-16-030</v>
          </cell>
        </row>
        <row r="158">
          <cell r="A158" t="str">
            <v>Advertising Expenses</v>
          </cell>
          <cell r="B158" t="str">
            <v>5-02-99-010</v>
          </cell>
        </row>
        <row r="159">
          <cell r="A159" t="str">
            <v>Printing and Publication Expenses</v>
          </cell>
          <cell r="B159" t="str">
            <v>5-02-99-020</v>
          </cell>
        </row>
        <row r="160">
          <cell r="A160" t="str">
            <v>Representation Expenses</v>
          </cell>
          <cell r="B160" t="str">
            <v>5-02-99-030</v>
          </cell>
        </row>
        <row r="161">
          <cell r="A161" t="str">
            <v>Transportation and Delivery Expenses</v>
          </cell>
          <cell r="B161" t="str">
            <v>5-02-99-040</v>
          </cell>
        </row>
        <row r="162">
          <cell r="A162" t="str">
            <v>Rent Expenses</v>
          </cell>
          <cell r="B162" t="str">
            <v>5-02-99-050</v>
          </cell>
        </row>
        <row r="163">
          <cell r="A163" t="str">
            <v>Membership Dues and Contributions to Organizations</v>
          </cell>
          <cell r="B163" t="str">
            <v>5-02-99-060</v>
          </cell>
        </row>
        <row r="164">
          <cell r="A164" t="str">
            <v>Subscription Expenses</v>
          </cell>
          <cell r="B164" t="str">
            <v>5-02-99-070</v>
          </cell>
        </row>
        <row r="165">
          <cell r="A165" t="str">
            <v xml:space="preserve">Donations </v>
          </cell>
          <cell r="B165" t="str">
            <v>5-02-99-080</v>
          </cell>
        </row>
        <row r="166">
          <cell r="A166" t="str">
            <v>Other Maintenance and Operating Expenses</v>
          </cell>
          <cell r="B166" t="str">
            <v>5-02-99-990</v>
          </cell>
        </row>
        <row r="167">
          <cell r="A167" t="str">
            <v>Management Supervision/Trusteeship Fees</v>
          </cell>
          <cell r="B167" t="str">
            <v>5-03-01-010</v>
          </cell>
        </row>
        <row r="168">
          <cell r="A168" t="str">
            <v>Interest Expenses</v>
          </cell>
          <cell r="B168" t="str">
            <v>5-03-01-020</v>
          </cell>
        </row>
        <row r="169">
          <cell r="A169" t="str">
            <v>Guarantee Fees</v>
          </cell>
          <cell r="B169" t="str">
            <v>5-03-01-030</v>
          </cell>
        </row>
        <row r="170">
          <cell r="A170" t="str">
            <v>Bank Charges</v>
          </cell>
          <cell r="B170" t="str">
            <v>5-03-01-040</v>
          </cell>
        </row>
        <row r="171">
          <cell r="A171" t="str">
            <v>Commitment Fees</v>
          </cell>
          <cell r="B171" t="str">
            <v>5-03-01-050</v>
          </cell>
        </row>
        <row r="172">
          <cell r="A172" t="str">
            <v>Other Financial Charges</v>
          </cell>
          <cell r="B172" t="str">
            <v>5-03-01-990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tabSelected="1" view="pageBreakPreview" zoomScale="85" zoomScaleNormal="120" zoomScaleSheetLayoutView="85" workbookViewId="0">
      <pane xSplit="3" ySplit="4" topLeftCell="D68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ColWidth="9" defaultRowHeight="18.75"/>
  <cols>
    <col min="1" max="2" width="2.7109375" style="2" customWidth="1"/>
    <col min="3" max="3" width="50.42578125" style="2" customWidth="1"/>
    <col min="4" max="4" width="14.7109375" style="2" customWidth="1"/>
    <col min="5" max="5" width="26.140625" style="2" bestFit="1" customWidth="1"/>
    <col min="6" max="6" width="22.140625" style="2" customWidth="1"/>
    <col min="7" max="7" width="21.85546875" style="2" customWidth="1"/>
    <col min="8" max="8" width="19.42578125" style="2" customWidth="1"/>
    <col min="9" max="10" width="23.42578125" style="2" bestFit="1" customWidth="1"/>
    <col min="11" max="11" width="23.7109375" style="2" customWidth="1"/>
    <col min="12" max="16384" width="9" style="2"/>
  </cols>
  <sheetData>
    <row r="1" spans="1:11" ht="21">
      <c r="A1" s="7" t="s">
        <v>187</v>
      </c>
      <c r="B1" s="6"/>
      <c r="C1" s="6"/>
      <c r="D1" s="6"/>
      <c r="E1" s="6"/>
      <c r="F1" s="6"/>
      <c r="G1" s="6"/>
      <c r="H1" s="6"/>
      <c r="I1" s="6"/>
      <c r="J1" s="6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customHeight="1">
      <c r="A3" s="9" t="s">
        <v>16</v>
      </c>
      <c r="B3" s="6"/>
      <c r="C3" s="6"/>
      <c r="D3" s="6"/>
      <c r="E3" s="6"/>
      <c r="F3" s="6"/>
      <c r="G3" s="6"/>
      <c r="H3" s="6"/>
      <c r="I3" s="6"/>
      <c r="J3" s="6"/>
      <c r="K3" s="4"/>
    </row>
    <row r="4" spans="1:11" ht="38.1" customHeight="1">
      <c r="A4" s="36" t="s">
        <v>10</v>
      </c>
      <c r="B4" s="37"/>
      <c r="C4" s="38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17</v>
      </c>
      <c r="J4" s="19" t="s">
        <v>0</v>
      </c>
      <c r="K4" s="4"/>
    </row>
    <row r="5" spans="1:11">
      <c r="A5" s="15" t="s">
        <v>18</v>
      </c>
      <c r="B5" s="16"/>
      <c r="C5" s="16"/>
      <c r="D5" s="15"/>
      <c r="E5" s="15"/>
      <c r="F5" s="15"/>
      <c r="G5" s="15"/>
      <c r="H5" s="15"/>
      <c r="I5" s="15"/>
      <c r="J5" s="17"/>
      <c r="K5" s="4"/>
    </row>
    <row r="6" spans="1:11" ht="15" customHeight="1">
      <c r="A6" s="10"/>
      <c r="B6" s="8" t="s">
        <v>19</v>
      </c>
      <c r="C6" s="8"/>
      <c r="D6" s="10"/>
      <c r="E6" s="20"/>
      <c r="F6" s="20"/>
      <c r="G6" s="20"/>
      <c r="H6" s="20"/>
      <c r="I6" s="20"/>
      <c r="J6" s="21"/>
      <c r="K6" s="4"/>
    </row>
    <row r="7" spans="1:11" ht="15" customHeight="1">
      <c r="A7" s="10"/>
      <c r="B7" s="8"/>
      <c r="C7" s="8" t="s">
        <v>185</v>
      </c>
      <c r="D7" s="10" t="s">
        <v>15</v>
      </c>
      <c r="E7" s="20">
        <v>383309920</v>
      </c>
      <c r="F7" s="20">
        <v>130739052</v>
      </c>
      <c r="G7" s="20">
        <v>172027404</v>
      </c>
      <c r="H7" s="20"/>
      <c r="I7" s="20">
        <v>6843960</v>
      </c>
      <c r="J7" s="21">
        <v>692920336</v>
      </c>
      <c r="K7" s="4"/>
    </row>
    <row r="8" spans="1:11" ht="15" customHeight="1">
      <c r="A8" s="10"/>
      <c r="B8" s="8"/>
      <c r="C8" s="8" t="s">
        <v>113</v>
      </c>
      <c r="D8" s="10" t="s">
        <v>20</v>
      </c>
      <c r="E8" s="20">
        <v>17496000</v>
      </c>
      <c r="F8" s="20">
        <v>8016000</v>
      </c>
      <c r="G8" s="20">
        <v>10920000</v>
      </c>
      <c r="H8" s="20"/>
      <c r="I8" s="20">
        <v>576000</v>
      </c>
      <c r="J8" s="21">
        <v>37008000</v>
      </c>
      <c r="K8" s="4"/>
    </row>
    <row r="9" spans="1:11" ht="15" customHeight="1">
      <c r="A9" s="10"/>
      <c r="B9" s="8"/>
      <c r="C9" s="8" t="s">
        <v>21</v>
      </c>
      <c r="D9" s="10" t="s">
        <v>22</v>
      </c>
      <c r="E9" s="20">
        <v>4488000</v>
      </c>
      <c r="F9" s="20">
        <v>792000</v>
      </c>
      <c r="G9" s="20">
        <v>1410000</v>
      </c>
      <c r="H9" s="20"/>
      <c r="I9" s="20">
        <v>0</v>
      </c>
      <c r="J9" s="21">
        <v>6690000</v>
      </c>
      <c r="K9" s="4"/>
    </row>
    <row r="10" spans="1:11" ht="15" customHeight="1">
      <c r="A10" s="10"/>
      <c r="B10" s="8"/>
      <c r="C10" s="8" t="s">
        <v>23</v>
      </c>
      <c r="D10" s="10" t="s">
        <v>24</v>
      </c>
      <c r="E10" s="20">
        <v>4488000</v>
      </c>
      <c r="F10" s="20">
        <v>792000</v>
      </c>
      <c r="G10" s="20">
        <v>1410000</v>
      </c>
      <c r="H10" s="20"/>
      <c r="I10" s="20">
        <v>0</v>
      </c>
      <c r="J10" s="21">
        <v>6690000</v>
      </c>
      <c r="K10" s="4"/>
    </row>
    <row r="11" spans="1:11" ht="15" customHeight="1">
      <c r="A11" s="10"/>
      <c r="B11" s="8"/>
      <c r="C11" s="8" t="s">
        <v>25</v>
      </c>
      <c r="D11" s="10" t="s">
        <v>26</v>
      </c>
      <c r="E11" s="20">
        <v>5103000</v>
      </c>
      <c r="F11" s="20">
        <v>2338000</v>
      </c>
      <c r="G11" s="20">
        <v>3185000</v>
      </c>
      <c r="H11" s="20"/>
      <c r="I11" s="20">
        <v>168000</v>
      </c>
      <c r="J11" s="21">
        <v>10794000</v>
      </c>
      <c r="K11" s="4"/>
    </row>
    <row r="12" spans="1:11" ht="15" customHeight="1">
      <c r="A12" s="10"/>
      <c r="B12" s="8"/>
      <c r="C12" s="8" t="s">
        <v>188</v>
      </c>
      <c r="D12" s="10" t="s">
        <v>27</v>
      </c>
      <c r="E12" s="20">
        <v>0</v>
      </c>
      <c r="F12" s="20">
        <v>5724000</v>
      </c>
      <c r="G12" s="20">
        <v>414000</v>
      </c>
      <c r="H12" s="20"/>
      <c r="I12" s="20">
        <v>0</v>
      </c>
      <c r="J12" s="21">
        <v>6138000</v>
      </c>
      <c r="K12" s="4"/>
    </row>
    <row r="13" spans="1:11" ht="15" customHeight="1">
      <c r="A13" s="10"/>
      <c r="B13" s="8"/>
      <c r="C13" s="8" t="s">
        <v>28</v>
      </c>
      <c r="D13" s="10" t="s">
        <v>29</v>
      </c>
      <c r="E13" s="20">
        <v>0</v>
      </c>
      <c r="F13" s="20">
        <v>424800</v>
      </c>
      <c r="G13" s="20">
        <v>0</v>
      </c>
      <c r="H13" s="20"/>
      <c r="I13" s="20">
        <v>0</v>
      </c>
      <c r="J13" s="21">
        <v>424800</v>
      </c>
      <c r="K13" s="4"/>
    </row>
    <row r="14" spans="1:11" ht="15" customHeight="1">
      <c r="A14" s="10"/>
      <c r="B14" s="8"/>
      <c r="C14" s="8" t="s">
        <v>30</v>
      </c>
      <c r="D14" s="10" t="s">
        <v>31</v>
      </c>
      <c r="E14" s="20">
        <v>0</v>
      </c>
      <c r="F14" s="20">
        <v>3060000</v>
      </c>
      <c r="G14" s="20">
        <v>0</v>
      </c>
      <c r="H14" s="20"/>
      <c r="I14" s="20">
        <v>0</v>
      </c>
      <c r="J14" s="21">
        <v>3060000</v>
      </c>
      <c r="K14" s="4"/>
    </row>
    <row r="15" spans="1:11" ht="15" customHeight="1">
      <c r="A15" s="10"/>
      <c r="B15" s="8"/>
      <c r="C15" s="8" t="s">
        <v>189</v>
      </c>
      <c r="D15" s="10" t="s">
        <v>32</v>
      </c>
      <c r="E15" s="20">
        <v>529907</v>
      </c>
      <c r="F15" s="20">
        <v>26232540</v>
      </c>
      <c r="G15" s="20">
        <v>1712830</v>
      </c>
      <c r="H15" s="20"/>
      <c r="I15" s="20">
        <v>0</v>
      </c>
      <c r="J15" s="21">
        <v>28475277</v>
      </c>
      <c r="K15" s="4"/>
    </row>
    <row r="16" spans="1:11" ht="15" customHeight="1">
      <c r="A16" s="10"/>
      <c r="B16" s="8"/>
      <c r="C16" s="8" t="s">
        <v>33</v>
      </c>
      <c r="D16" s="10" t="s">
        <v>34</v>
      </c>
      <c r="E16" s="20">
        <v>0</v>
      </c>
      <c r="F16" s="20">
        <v>5295037</v>
      </c>
      <c r="G16" s="20">
        <v>0</v>
      </c>
      <c r="H16" s="20"/>
      <c r="I16" s="20">
        <v>0</v>
      </c>
      <c r="J16" s="21">
        <v>5295037</v>
      </c>
      <c r="K16" s="4"/>
    </row>
    <row r="17" spans="1:11" ht="15" customHeight="1">
      <c r="A17" s="10"/>
      <c r="B17" s="8"/>
      <c r="C17" s="8" t="s">
        <v>108</v>
      </c>
      <c r="D17" s="10" t="s">
        <v>35</v>
      </c>
      <c r="E17" s="20">
        <v>1512395</v>
      </c>
      <c r="F17" s="20">
        <v>0</v>
      </c>
      <c r="G17" s="20">
        <v>1357382</v>
      </c>
      <c r="H17" s="20"/>
      <c r="I17" s="20">
        <v>463924</v>
      </c>
      <c r="J17" s="21">
        <v>3333701</v>
      </c>
      <c r="K17" s="4"/>
    </row>
    <row r="18" spans="1:11" ht="15" customHeight="1">
      <c r="A18" s="10"/>
      <c r="B18" s="8"/>
      <c r="C18" s="8" t="s">
        <v>36</v>
      </c>
      <c r="D18" s="10" t="s">
        <v>37</v>
      </c>
      <c r="E18" s="20">
        <v>29121729</v>
      </c>
      <c r="F18" s="20">
        <v>10894921</v>
      </c>
      <c r="G18" s="20">
        <v>14335617</v>
      </c>
      <c r="H18" s="20"/>
      <c r="I18" s="20">
        <v>570330</v>
      </c>
      <c r="J18" s="21">
        <v>54922597</v>
      </c>
      <c r="K18" s="4"/>
    </row>
    <row r="19" spans="1:11" ht="15" customHeight="1">
      <c r="A19" s="10"/>
      <c r="B19" s="8"/>
      <c r="C19" s="8" t="s">
        <v>38</v>
      </c>
      <c r="D19" s="10" t="s">
        <v>39</v>
      </c>
      <c r="E19" s="20">
        <v>3645000</v>
      </c>
      <c r="F19" s="20">
        <v>1670000</v>
      </c>
      <c r="G19" s="20">
        <v>2275000</v>
      </c>
      <c r="H19" s="20"/>
      <c r="I19" s="20">
        <v>120000</v>
      </c>
      <c r="J19" s="21">
        <v>7710000</v>
      </c>
      <c r="K19" s="4"/>
    </row>
    <row r="20" spans="1:11" ht="15" customHeight="1">
      <c r="A20" s="10"/>
      <c r="B20" s="8"/>
      <c r="C20" s="8" t="s">
        <v>40</v>
      </c>
      <c r="D20" s="10" t="s">
        <v>41</v>
      </c>
      <c r="E20" s="20"/>
      <c r="F20" s="20"/>
      <c r="G20" s="20"/>
      <c r="H20" s="20"/>
      <c r="I20" s="20"/>
      <c r="J20" s="21"/>
      <c r="K20" s="4"/>
    </row>
    <row r="21" spans="1:11" ht="15" customHeight="1">
      <c r="A21" s="10"/>
      <c r="B21" s="8"/>
      <c r="C21" s="8" t="s">
        <v>42</v>
      </c>
      <c r="D21" s="10" t="s">
        <v>43</v>
      </c>
      <c r="E21" s="20">
        <v>620000</v>
      </c>
      <c r="F21" s="20">
        <v>195000</v>
      </c>
      <c r="G21" s="20">
        <v>320000</v>
      </c>
      <c r="H21" s="20"/>
      <c r="I21" s="20">
        <v>5000</v>
      </c>
      <c r="J21" s="21">
        <v>1140000</v>
      </c>
      <c r="K21" s="4"/>
    </row>
    <row r="22" spans="1:11" ht="15" customHeight="1">
      <c r="A22" s="10"/>
      <c r="B22" s="8"/>
      <c r="C22" s="8" t="s">
        <v>190</v>
      </c>
      <c r="D22" s="10" t="s">
        <v>191</v>
      </c>
      <c r="E22" s="20">
        <v>2187000</v>
      </c>
      <c r="F22" s="20">
        <v>1002000</v>
      </c>
      <c r="G22" s="20">
        <v>1365000</v>
      </c>
      <c r="H22" s="20"/>
      <c r="I22" s="20">
        <v>72000</v>
      </c>
      <c r="J22" s="21">
        <v>4626000</v>
      </c>
      <c r="K22" s="4"/>
    </row>
    <row r="23" spans="1:11" ht="15" customHeight="1">
      <c r="A23" s="10"/>
      <c r="B23" s="8"/>
      <c r="C23" s="8" t="s">
        <v>44</v>
      </c>
      <c r="D23" s="10" t="s">
        <v>45</v>
      </c>
      <c r="E23" s="20">
        <v>26809325</v>
      </c>
      <c r="F23" s="20">
        <v>10894921</v>
      </c>
      <c r="G23" s="20">
        <v>14335617</v>
      </c>
      <c r="H23" s="20"/>
      <c r="I23" s="20">
        <v>570330</v>
      </c>
      <c r="J23" s="21">
        <v>52610193</v>
      </c>
      <c r="K23" s="4"/>
    </row>
    <row r="24" spans="1:11" ht="15" customHeight="1">
      <c r="A24" s="10"/>
      <c r="B24" s="8"/>
      <c r="C24" s="8" t="s">
        <v>46</v>
      </c>
      <c r="D24" s="10"/>
      <c r="E24" s="20"/>
      <c r="F24" s="20"/>
      <c r="G24" s="20"/>
      <c r="H24" s="20"/>
      <c r="I24" s="20"/>
      <c r="J24" s="21">
        <v>0</v>
      </c>
      <c r="K24" s="4"/>
    </row>
    <row r="25" spans="1:11" ht="15" customHeight="1">
      <c r="A25" s="10"/>
      <c r="B25" s="8"/>
      <c r="C25" s="8" t="s">
        <v>114</v>
      </c>
      <c r="D25" s="10" t="s">
        <v>47</v>
      </c>
      <c r="E25" s="20">
        <v>39992918</v>
      </c>
      <c r="F25" s="20">
        <v>15688689</v>
      </c>
      <c r="G25" s="20">
        <v>20643293</v>
      </c>
      <c r="H25" s="20"/>
      <c r="I25" s="20">
        <v>821276</v>
      </c>
      <c r="J25" s="21">
        <v>77146176</v>
      </c>
      <c r="K25" s="4"/>
    </row>
    <row r="26" spans="1:11" ht="15" customHeight="1">
      <c r="A26" s="10"/>
      <c r="B26" s="8"/>
      <c r="C26" s="8" t="s">
        <v>115</v>
      </c>
      <c r="D26" s="10" t="s">
        <v>48</v>
      </c>
      <c r="E26" s="20">
        <v>6665527</v>
      </c>
      <c r="F26" s="20">
        <v>2614785</v>
      </c>
      <c r="G26" s="20">
        <v>3440552</v>
      </c>
      <c r="H26" s="20"/>
      <c r="I26" s="20">
        <v>136880</v>
      </c>
      <c r="J26" s="21">
        <v>12857744</v>
      </c>
      <c r="K26" s="4"/>
    </row>
    <row r="27" spans="1:11" ht="15" customHeight="1">
      <c r="A27" s="10"/>
      <c r="B27" s="8"/>
      <c r="C27" s="12" t="s">
        <v>116</v>
      </c>
      <c r="D27" s="10" t="s">
        <v>49</v>
      </c>
      <c r="E27" s="20">
        <v>8004597</v>
      </c>
      <c r="F27" s="20">
        <v>3254728</v>
      </c>
      <c r="G27" s="20">
        <v>4244918</v>
      </c>
      <c r="H27" s="20"/>
      <c r="I27" s="20">
        <v>171112</v>
      </c>
      <c r="J27" s="21">
        <v>15675355</v>
      </c>
      <c r="K27" s="4"/>
    </row>
    <row r="28" spans="1:11" ht="15" customHeight="1">
      <c r="A28" s="10"/>
      <c r="B28" s="8"/>
      <c r="C28" s="8" t="s">
        <v>117</v>
      </c>
      <c r="D28" s="10" t="s">
        <v>50</v>
      </c>
      <c r="E28" s="20">
        <v>874800</v>
      </c>
      <c r="F28" s="20">
        <v>400800</v>
      </c>
      <c r="G28" s="20">
        <v>546000</v>
      </c>
      <c r="H28" s="20"/>
      <c r="I28" s="20">
        <v>28800</v>
      </c>
      <c r="J28" s="21">
        <v>1850400</v>
      </c>
      <c r="K28" s="4"/>
    </row>
    <row r="29" spans="1:11" ht="15" customHeight="1">
      <c r="A29" s="10"/>
      <c r="B29" s="8"/>
      <c r="C29" s="8" t="s">
        <v>51</v>
      </c>
      <c r="D29" s="10"/>
      <c r="E29" s="20"/>
      <c r="F29" s="20"/>
      <c r="G29" s="20"/>
      <c r="H29" s="20"/>
      <c r="I29" s="20"/>
      <c r="J29" s="21"/>
      <c r="K29" s="4"/>
    </row>
    <row r="30" spans="1:11" ht="15" customHeight="1">
      <c r="A30" s="10"/>
      <c r="B30" s="8"/>
      <c r="C30" s="8" t="s">
        <v>118</v>
      </c>
      <c r="D30" s="10" t="s">
        <v>119</v>
      </c>
      <c r="E30" s="20">
        <v>57593627</v>
      </c>
      <c r="F30" s="20">
        <v>2424894</v>
      </c>
      <c r="G30" s="20">
        <v>2864003</v>
      </c>
      <c r="H30" s="20"/>
      <c r="I30" s="20">
        <v>107972</v>
      </c>
      <c r="J30" s="21">
        <v>62990496</v>
      </c>
      <c r="K30" s="4"/>
    </row>
    <row r="31" spans="1:11" ht="15" customHeight="1">
      <c r="A31" s="10"/>
      <c r="B31" s="8"/>
      <c r="C31" s="8" t="s">
        <v>120</v>
      </c>
      <c r="D31" s="10" t="s">
        <v>52</v>
      </c>
      <c r="E31" s="20">
        <v>14034561</v>
      </c>
      <c r="F31" s="20">
        <v>5250560</v>
      </c>
      <c r="G31" s="20">
        <v>6908724</v>
      </c>
      <c r="H31" s="20"/>
      <c r="I31" s="20">
        <v>274858</v>
      </c>
      <c r="J31" s="21">
        <v>26468703</v>
      </c>
      <c r="K31" s="4"/>
    </row>
    <row r="32" spans="1:11" ht="15" customHeight="1">
      <c r="A32" s="10"/>
      <c r="B32" s="8"/>
      <c r="C32" s="12" t="s">
        <v>121</v>
      </c>
      <c r="D32" s="10" t="s">
        <v>52</v>
      </c>
      <c r="E32" s="20">
        <v>3645000</v>
      </c>
      <c r="F32" s="20">
        <v>1670000</v>
      </c>
      <c r="G32" s="20">
        <v>2275000</v>
      </c>
      <c r="H32" s="20"/>
      <c r="I32" s="20">
        <v>120000</v>
      </c>
      <c r="J32" s="21">
        <v>7710000</v>
      </c>
      <c r="K32" s="4"/>
    </row>
    <row r="33" spans="1:11" ht="15" customHeight="1">
      <c r="A33" s="10"/>
      <c r="B33" s="8"/>
      <c r="C33" s="8" t="s">
        <v>53</v>
      </c>
      <c r="D33" s="10"/>
      <c r="E33" s="22">
        <v>610121306</v>
      </c>
      <c r="F33" s="22">
        <v>239374727</v>
      </c>
      <c r="G33" s="22">
        <v>265990340</v>
      </c>
      <c r="H33" s="22">
        <v>0</v>
      </c>
      <c r="I33" s="22">
        <v>11050442</v>
      </c>
      <c r="J33" s="23">
        <v>1126536815</v>
      </c>
      <c r="K33" s="4"/>
    </row>
    <row r="34" spans="1:11" ht="15" customHeight="1">
      <c r="A34" s="10"/>
      <c r="B34" s="8"/>
      <c r="C34" s="8"/>
      <c r="D34" s="10"/>
      <c r="E34" s="22"/>
      <c r="F34" s="22"/>
      <c r="G34" s="22"/>
      <c r="H34" s="22"/>
      <c r="I34" s="22"/>
      <c r="J34" s="23"/>
      <c r="K34" s="4"/>
    </row>
    <row r="35" spans="1:11" ht="15" customHeight="1">
      <c r="A35" s="10"/>
      <c r="B35" s="8" t="s">
        <v>54</v>
      </c>
      <c r="C35" s="8"/>
      <c r="D35" s="10"/>
      <c r="E35" s="20"/>
      <c r="F35" s="20"/>
      <c r="G35" s="20"/>
      <c r="H35" s="20"/>
      <c r="I35" s="20"/>
      <c r="J35" s="21"/>
      <c r="K35" s="4"/>
    </row>
    <row r="36" spans="1:11" ht="15" customHeight="1">
      <c r="A36" s="10"/>
      <c r="B36" s="8"/>
      <c r="C36" s="8" t="s">
        <v>55</v>
      </c>
      <c r="D36" s="10" t="s">
        <v>56</v>
      </c>
      <c r="E36" s="20">
        <v>6678850</v>
      </c>
      <c r="F36" s="20">
        <v>5764120</v>
      </c>
      <c r="G36" s="20">
        <v>3245000</v>
      </c>
      <c r="H36" s="20">
        <v>0</v>
      </c>
      <c r="I36" s="20">
        <v>100000</v>
      </c>
      <c r="J36" s="21">
        <v>15787970</v>
      </c>
      <c r="K36" s="4"/>
    </row>
    <row r="37" spans="1:11" ht="15" customHeight="1">
      <c r="A37" s="10"/>
      <c r="B37" s="8"/>
      <c r="C37" s="8" t="s">
        <v>57</v>
      </c>
      <c r="D37" s="10" t="s">
        <v>58</v>
      </c>
      <c r="E37" s="20">
        <v>100000</v>
      </c>
      <c r="F37" s="20">
        <v>0</v>
      </c>
      <c r="G37" s="20">
        <v>0</v>
      </c>
      <c r="H37" s="20">
        <v>0</v>
      </c>
      <c r="I37" s="20">
        <v>0</v>
      </c>
      <c r="J37" s="21">
        <v>100000</v>
      </c>
      <c r="K37" s="4"/>
    </row>
    <row r="38" spans="1:11" ht="18.75" customHeight="1">
      <c r="A38" s="10"/>
      <c r="B38" s="8"/>
      <c r="C38" s="8" t="s">
        <v>59</v>
      </c>
      <c r="D38" s="10" t="s">
        <v>60</v>
      </c>
      <c r="E38" s="20">
        <v>14432815</v>
      </c>
      <c r="F38" s="20">
        <v>26857536</v>
      </c>
      <c r="G38" s="20">
        <v>9138716</v>
      </c>
      <c r="H38" s="20">
        <v>0</v>
      </c>
      <c r="I38" s="20">
        <v>67000</v>
      </c>
      <c r="J38" s="21">
        <v>50496067</v>
      </c>
      <c r="K38" s="4"/>
    </row>
    <row r="39" spans="1:11" ht="15.75" customHeight="1">
      <c r="A39" s="10"/>
      <c r="B39" s="8"/>
      <c r="C39" s="8" t="s">
        <v>122</v>
      </c>
      <c r="D39" s="10" t="s">
        <v>61</v>
      </c>
      <c r="E39" s="20">
        <v>17333931</v>
      </c>
      <c r="F39" s="20">
        <v>7319172.5999999996</v>
      </c>
      <c r="G39" s="20">
        <v>5260489</v>
      </c>
      <c r="H39" s="20">
        <v>0</v>
      </c>
      <c r="I39" s="20">
        <v>509639</v>
      </c>
      <c r="J39" s="21">
        <v>30423231.600000001</v>
      </c>
      <c r="K39" s="4"/>
    </row>
    <row r="40" spans="1:11" ht="15.75" customHeight="1">
      <c r="A40" s="10"/>
      <c r="B40" s="8"/>
      <c r="C40" s="8" t="s">
        <v>62</v>
      </c>
      <c r="D40" s="10" t="s">
        <v>63</v>
      </c>
      <c r="E40" s="20">
        <v>7600000</v>
      </c>
      <c r="F40" s="20">
        <v>35000</v>
      </c>
      <c r="G40" s="20">
        <v>0</v>
      </c>
      <c r="H40" s="20">
        <v>0</v>
      </c>
      <c r="I40" s="20">
        <v>0</v>
      </c>
      <c r="J40" s="21">
        <v>7635000</v>
      </c>
      <c r="K40" s="4"/>
    </row>
    <row r="41" spans="1:11" ht="15.75" customHeight="1">
      <c r="A41" s="10"/>
      <c r="B41" s="8"/>
      <c r="C41" s="8" t="s">
        <v>123</v>
      </c>
      <c r="D41" s="10" t="s">
        <v>124</v>
      </c>
      <c r="E41" s="20">
        <v>964600</v>
      </c>
      <c r="F41" s="20">
        <v>0</v>
      </c>
      <c r="G41" s="20">
        <v>0</v>
      </c>
      <c r="H41" s="20">
        <v>0</v>
      </c>
      <c r="I41" s="20">
        <v>0</v>
      </c>
      <c r="J41" s="21">
        <v>964600</v>
      </c>
      <c r="K41" s="4"/>
    </row>
    <row r="42" spans="1:11" ht="15.75" customHeight="1">
      <c r="A42" s="10"/>
      <c r="B42" s="8"/>
      <c r="C42" s="8" t="s">
        <v>125</v>
      </c>
      <c r="D42" s="10" t="s">
        <v>126</v>
      </c>
      <c r="E42" s="20">
        <v>250000</v>
      </c>
      <c r="F42" s="20">
        <v>0</v>
      </c>
      <c r="G42" s="20">
        <v>4500459</v>
      </c>
      <c r="H42" s="20">
        <v>0</v>
      </c>
      <c r="I42" s="20">
        <v>0</v>
      </c>
      <c r="J42" s="21">
        <v>4750459</v>
      </c>
      <c r="K42" s="4"/>
    </row>
    <row r="43" spans="1:11" ht="15.75" customHeight="1">
      <c r="A43" s="10"/>
      <c r="B43" s="8"/>
      <c r="C43" s="8" t="s">
        <v>127</v>
      </c>
      <c r="D43" s="10" t="s">
        <v>64</v>
      </c>
      <c r="E43" s="20">
        <v>0</v>
      </c>
      <c r="F43" s="20">
        <v>11868461</v>
      </c>
      <c r="G43" s="20">
        <v>0</v>
      </c>
      <c r="H43" s="20">
        <v>0</v>
      </c>
      <c r="I43" s="20">
        <v>0</v>
      </c>
      <c r="J43" s="21">
        <v>11868461</v>
      </c>
      <c r="K43" s="4"/>
    </row>
    <row r="44" spans="1:11" ht="15.75" customHeight="1">
      <c r="A44" s="10"/>
      <c r="B44" s="8"/>
      <c r="C44" s="8" t="s">
        <v>128</v>
      </c>
      <c r="D44" s="10" t="s">
        <v>129</v>
      </c>
      <c r="E44" s="20">
        <v>0</v>
      </c>
      <c r="F44" s="20">
        <v>2768561</v>
      </c>
      <c r="G44" s="20">
        <v>0</v>
      </c>
      <c r="H44" s="20">
        <v>0</v>
      </c>
      <c r="I44" s="20">
        <v>0</v>
      </c>
      <c r="J44" s="21">
        <v>2768561</v>
      </c>
      <c r="K44" s="4"/>
    </row>
    <row r="45" spans="1:11" ht="15.75" customHeight="1">
      <c r="A45" s="10"/>
      <c r="B45" s="8"/>
      <c r="C45" s="8" t="s">
        <v>130</v>
      </c>
      <c r="D45" s="10" t="s">
        <v>65</v>
      </c>
      <c r="E45" s="20">
        <v>0</v>
      </c>
      <c r="F45" s="20">
        <v>71121089</v>
      </c>
      <c r="G45" s="20">
        <v>77995</v>
      </c>
      <c r="H45" s="20">
        <v>0</v>
      </c>
      <c r="I45" s="20">
        <v>0</v>
      </c>
      <c r="J45" s="21">
        <v>71199084</v>
      </c>
      <c r="K45" s="4"/>
    </row>
    <row r="46" spans="1:11" ht="15.75" customHeight="1">
      <c r="A46" s="10"/>
      <c r="B46" s="8"/>
      <c r="C46" s="39" t="s">
        <v>131</v>
      </c>
      <c r="D46" s="39" t="s">
        <v>66</v>
      </c>
      <c r="E46" s="40">
        <v>0</v>
      </c>
      <c r="F46" s="40">
        <v>60571015</v>
      </c>
      <c r="G46" s="40">
        <v>44428</v>
      </c>
      <c r="H46" s="40">
        <v>0</v>
      </c>
      <c r="I46" s="40">
        <v>0</v>
      </c>
      <c r="J46" s="40">
        <v>60615443</v>
      </c>
      <c r="K46" s="4"/>
    </row>
    <row r="47" spans="1:11" ht="15.75" customHeight="1">
      <c r="A47" s="10"/>
      <c r="B47" s="8"/>
      <c r="C47" s="39" t="s">
        <v>132</v>
      </c>
      <c r="D47" s="39" t="s">
        <v>67</v>
      </c>
      <c r="E47" s="40">
        <v>74999983</v>
      </c>
      <c r="F47" s="40">
        <v>63860555</v>
      </c>
      <c r="G47" s="40">
        <v>57616690</v>
      </c>
      <c r="H47" s="40">
        <v>0</v>
      </c>
      <c r="I47" s="40">
        <v>2993496</v>
      </c>
      <c r="J47" s="40">
        <v>199470724</v>
      </c>
      <c r="K47" s="4"/>
    </row>
    <row r="48" spans="1:11" ht="15.75" customHeight="1">
      <c r="A48" s="10"/>
      <c r="B48" s="8"/>
      <c r="C48" s="8" t="s">
        <v>133</v>
      </c>
      <c r="D48" s="10" t="s">
        <v>68</v>
      </c>
      <c r="E48" s="20">
        <v>0</v>
      </c>
      <c r="F48" s="20">
        <v>469374</v>
      </c>
      <c r="G48" s="20">
        <v>19803019</v>
      </c>
      <c r="H48" s="20">
        <v>0</v>
      </c>
      <c r="I48" s="20">
        <v>0</v>
      </c>
      <c r="J48" s="21">
        <v>20272393</v>
      </c>
      <c r="K48" s="4"/>
    </row>
    <row r="49" spans="1:11" ht="15.75" customHeight="1">
      <c r="A49" s="10"/>
      <c r="B49" s="8"/>
      <c r="C49" s="8" t="s">
        <v>158</v>
      </c>
      <c r="D49" s="10" t="s">
        <v>159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1">
        <v>0</v>
      </c>
      <c r="K49" s="4"/>
    </row>
    <row r="50" spans="1:11" ht="15.75" customHeight="1">
      <c r="A50" s="10"/>
      <c r="B50" s="8"/>
      <c r="C50" s="8" t="s">
        <v>134</v>
      </c>
      <c r="D50" s="10" t="s">
        <v>135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1">
        <v>0</v>
      </c>
      <c r="K50" s="4"/>
    </row>
    <row r="51" spans="1:11" ht="15.75" customHeight="1">
      <c r="A51" s="10"/>
      <c r="B51" s="8"/>
      <c r="C51" s="8" t="s">
        <v>192</v>
      </c>
      <c r="D51" s="10" t="s">
        <v>193</v>
      </c>
      <c r="E51" s="20">
        <v>11143480</v>
      </c>
      <c r="F51" s="20">
        <v>5092237</v>
      </c>
      <c r="G51" s="20">
        <v>8614073</v>
      </c>
      <c r="H51" s="20">
        <v>0</v>
      </c>
      <c r="I51" s="20">
        <v>117700</v>
      </c>
      <c r="J51" s="21">
        <v>24967490</v>
      </c>
      <c r="K51" s="4"/>
    </row>
    <row r="52" spans="1:11" ht="15.75" customHeight="1">
      <c r="A52" s="10"/>
      <c r="B52" s="8"/>
      <c r="C52" s="8" t="s">
        <v>194</v>
      </c>
      <c r="D52" s="10" t="s">
        <v>195</v>
      </c>
      <c r="E52" s="20">
        <v>3373041</v>
      </c>
      <c r="F52" s="20">
        <v>172175</v>
      </c>
      <c r="G52" s="20">
        <v>478050</v>
      </c>
      <c r="H52" s="20">
        <v>0</v>
      </c>
      <c r="I52" s="20">
        <v>0</v>
      </c>
      <c r="J52" s="21">
        <v>4023266</v>
      </c>
      <c r="K52" s="4"/>
    </row>
    <row r="53" spans="1:11" ht="15.75" customHeight="1">
      <c r="A53" s="10"/>
      <c r="B53" s="8"/>
      <c r="C53" s="8" t="s">
        <v>136</v>
      </c>
      <c r="D53" s="10" t="s">
        <v>69</v>
      </c>
      <c r="E53" s="20">
        <v>22019084.399999999</v>
      </c>
      <c r="F53" s="20">
        <v>37156024</v>
      </c>
      <c r="G53" s="20">
        <v>78632915</v>
      </c>
      <c r="H53" s="20">
        <v>0</v>
      </c>
      <c r="I53" s="20">
        <v>1505403</v>
      </c>
      <c r="J53" s="21">
        <v>139313426.40000001</v>
      </c>
      <c r="K53" s="4"/>
    </row>
    <row r="54" spans="1:11" ht="15.75" customHeight="1">
      <c r="A54" s="13"/>
      <c r="B54" s="14"/>
      <c r="C54" s="14" t="s">
        <v>70</v>
      </c>
      <c r="D54" s="13" t="s">
        <v>71</v>
      </c>
      <c r="E54" s="24">
        <v>10966000</v>
      </c>
      <c r="F54" s="24">
        <v>280000</v>
      </c>
      <c r="G54" s="24">
        <v>2096000</v>
      </c>
      <c r="H54" s="24">
        <v>0</v>
      </c>
      <c r="I54" s="24">
        <v>1620000</v>
      </c>
      <c r="J54" s="25">
        <v>14962000</v>
      </c>
      <c r="K54" s="4"/>
    </row>
    <row r="55" spans="1:11" ht="15.75" customHeight="1">
      <c r="A55" s="15"/>
      <c r="B55" s="16"/>
      <c r="C55" s="16" t="s">
        <v>72</v>
      </c>
      <c r="D55" s="15" t="s">
        <v>73</v>
      </c>
      <c r="E55" s="26">
        <v>143860000</v>
      </c>
      <c r="F55" s="26">
        <v>0</v>
      </c>
      <c r="G55" s="26">
        <v>12240000</v>
      </c>
      <c r="H55" s="26">
        <v>0</v>
      </c>
      <c r="I55" s="26">
        <v>13440000</v>
      </c>
      <c r="J55" s="27">
        <v>169540000</v>
      </c>
      <c r="K55" s="4"/>
    </row>
    <row r="56" spans="1:11" ht="15.75" customHeight="1">
      <c r="A56" s="10"/>
      <c r="B56" s="8"/>
      <c r="C56" s="8" t="s">
        <v>196</v>
      </c>
      <c r="D56" s="10" t="s">
        <v>137</v>
      </c>
      <c r="E56" s="20">
        <v>278000</v>
      </c>
      <c r="F56" s="20">
        <v>2500</v>
      </c>
      <c r="G56" s="20">
        <v>14000</v>
      </c>
      <c r="H56" s="20">
        <v>0</v>
      </c>
      <c r="I56" s="20">
        <v>0</v>
      </c>
      <c r="J56" s="21">
        <v>294500</v>
      </c>
      <c r="K56" s="4"/>
    </row>
    <row r="57" spans="1:11" ht="15.75" customHeight="1">
      <c r="A57" s="10"/>
      <c r="B57" s="8"/>
      <c r="C57" s="8" t="s">
        <v>138</v>
      </c>
      <c r="D57" s="10" t="s">
        <v>74</v>
      </c>
      <c r="E57" s="20">
        <v>1272400</v>
      </c>
      <c r="F57" s="20">
        <v>169980</v>
      </c>
      <c r="G57" s="20">
        <v>96000</v>
      </c>
      <c r="H57" s="20">
        <v>0</v>
      </c>
      <c r="I57" s="20">
        <v>86576</v>
      </c>
      <c r="J57" s="21">
        <v>1624956</v>
      </c>
      <c r="K57" s="4"/>
    </row>
    <row r="58" spans="1:11" ht="15.75" customHeight="1">
      <c r="A58" s="10"/>
      <c r="B58" s="8"/>
      <c r="C58" s="8" t="s">
        <v>139</v>
      </c>
      <c r="D58" s="10" t="s">
        <v>140</v>
      </c>
      <c r="E58" s="20">
        <v>1209500</v>
      </c>
      <c r="F58" s="20">
        <v>315400</v>
      </c>
      <c r="G58" s="20">
        <v>384000</v>
      </c>
      <c r="H58" s="20">
        <v>0</v>
      </c>
      <c r="I58" s="20">
        <v>12000</v>
      </c>
      <c r="J58" s="21">
        <v>1920900</v>
      </c>
      <c r="K58" s="4"/>
    </row>
    <row r="59" spans="1:11" ht="15.75" customHeight="1">
      <c r="A59" s="10"/>
      <c r="B59" s="8"/>
      <c r="C59" s="8" t="s">
        <v>141</v>
      </c>
      <c r="D59" s="10" t="s">
        <v>75</v>
      </c>
      <c r="E59" s="20">
        <v>2088944</v>
      </c>
      <c r="F59" s="20">
        <v>1003800</v>
      </c>
      <c r="G59" s="20">
        <v>382547</v>
      </c>
      <c r="H59" s="20">
        <v>0</v>
      </c>
      <c r="I59" s="20">
        <v>30000</v>
      </c>
      <c r="J59" s="21">
        <v>3505291</v>
      </c>
      <c r="K59" s="4"/>
    </row>
    <row r="60" spans="1:11" ht="15.75" customHeight="1">
      <c r="A60" s="10"/>
      <c r="B60" s="8"/>
      <c r="C60" s="8" t="s">
        <v>142</v>
      </c>
      <c r="D60" s="10" t="s">
        <v>76</v>
      </c>
      <c r="E60" s="20">
        <v>2055000</v>
      </c>
      <c r="F60" s="20">
        <v>100000</v>
      </c>
      <c r="G60" s="20">
        <v>0</v>
      </c>
      <c r="H60" s="20">
        <v>0</v>
      </c>
      <c r="I60" s="20">
        <v>0</v>
      </c>
      <c r="J60" s="21">
        <v>2155000</v>
      </c>
      <c r="K60" s="4"/>
    </row>
    <row r="61" spans="1:11" ht="15.75" customHeight="1">
      <c r="A61" s="10"/>
      <c r="B61" s="8"/>
      <c r="C61" s="8" t="s">
        <v>77</v>
      </c>
      <c r="D61" s="10" t="s">
        <v>109</v>
      </c>
      <c r="E61" s="20">
        <v>0</v>
      </c>
      <c r="F61" s="20">
        <v>180000</v>
      </c>
      <c r="G61" s="20">
        <v>0</v>
      </c>
      <c r="H61" s="20">
        <v>0</v>
      </c>
      <c r="I61" s="20">
        <v>0</v>
      </c>
      <c r="J61" s="21">
        <v>180000</v>
      </c>
      <c r="K61" s="4"/>
    </row>
    <row r="62" spans="1:11" ht="15.75" customHeight="1">
      <c r="A62" s="10"/>
      <c r="B62" s="8"/>
      <c r="C62" s="8" t="s">
        <v>78</v>
      </c>
      <c r="D62" s="10" t="s">
        <v>79</v>
      </c>
      <c r="E62" s="20">
        <v>0</v>
      </c>
      <c r="F62" s="20">
        <v>4000000</v>
      </c>
      <c r="G62" s="20">
        <v>0</v>
      </c>
      <c r="H62" s="20">
        <v>0</v>
      </c>
      <c r="I62" s="20">
        <v>0</v>
      </c>
      <c r="J62" s="21">
        <v>4000000</v>
      </c>
      <c r="K62" s="4"/>
    </row>
    <row r="63" spans="1:11" ht="15.75" customHeight="1">
      <c r="A63" s="10"/>
      <c r="B63" s="8"/>
      <c r="C63" s="8" t="s">
        <v>143</v>
      </c>
      <c r="D63" s="10" t="s">
        <v>80</v>
      </c>
      <c r="E63" s="20">
        <v>2724311</v>
      </c>
      <c r="F63" s="20">
        <v>0</v>
      </c>
      <c r="G63" s="20">
        <v>0</v>
      </c>
      <c r="H63" s="20">
        <v>0</v>
      </c>
      <c r="I63" s="20">
        <v>0</v>
      </c>
      <c r="J63" s="21">
        <v>2724311</v>
      </c>
      <c r="K63" s="4"/>
    </row>
    <row r="64" spans="1:11" ht="15.75" customHeight="1">
      <c r="A64" s="10"/>
      <c r="B64" s="8"/>
      <c r="C64" s="8" t="s">
        <v>144</v>
      </c>
      <c r="D64" s="10" t="s">
        <v>145</v>
      </c>
      <c r="E64" s="20">
        <v>0</v>
      </c>
      <c r="F64" s="20">
        <v>150000</v>
      </c>
      <c r="G64" s="20">
        <v>600000</v>
      </c>
      <c r="H64" s="20">
        <v>0</v>
      </c>
      <c r="I64" s="20">
        <v>0</v>
      </c>
      <c r="J64" s="21">
        <v>750000</v>
      </c>
      <c r="K64" s="4"/>
    </row>
    <row r="65" spans="1:11" ht="15.75" customHeight="1">
      <c r="A65" s="10"/>
      <c r="B65" s="8"/>
      <c r="C65" s="8" t="s">
        <v>81</v>
      </c>
      <c r="D65" s="10" t="s">
        <v>146</v>
      </c>
      <c r="E65" s="20">
        <v>2166000</v>
      </c>
      <c r="F65" s="20">
        <v>0</v>
      </c>
      <c r="G65" s="20">
        <v>0</v>
      </c>
      <c r="H65" s="20">
        <v>0</v>
      </c>
      <c r="I65" s="20">
        <v>0</v>
      </c>
      <c r="J65" s="21">
        <v>2166000</v>
      </c>
      <c r="K65" s="4"/>
    </row>
    <row r="66" spans="1:11" ht="15.75" customHeight="1">
      <c r="A66" s="10"/>
      <c r="B66" s="8"/>
      <c r="C66" s="8" t="s">
        <v>160</v>
      </c>
      <c r="D66" s="10" t="s">
        <v>161</v>
      </c>
      <c r="E66" s="20">
        <v>61320000</v>
      </c>
      <c r="F66" s="20">
        <v>0</v>
      </c>
      <c r="G66" s="20">
        <v>0</v>
      </c>
      <c r="H66" s="20">
        <v>0</v>
      </c>
      <c r="I66" s="20">
        <v>0</v>
      </c>
      <c r="J66" s="21">
        <v>61320000</v>
      </c>
      <c r="K66" s="4"/>
    </row>
    <row r="67" spans="1:11" ht="15.75" customHeight="1">
      <c r="A67" s="10"/>
      <c r="B67" s="8"/>
      <c r="C67" s="8" t="s">
        <v>82</v>
      </c>
      <c r="D67" s="10" t="s">
        <v>83</v>
      </c>
      <c r="E67" s="20">
        <v>0</v>
      </c>
      <c r="F67" s="20">
        <v>0</v>
      </c>
      <c r="G67" s="20">
        <v>5866592</v>
      </c>
      <c r="H67" s="20">
        <v>0</v>
      </c>
      <c r="I67" s="20">
        <v>0</v>
      </c>
      <c r="J67" s="21">
        <v>5866592</v>
      </c>
      <c r="K67" s="4"/>
    </row>
    <row r="68" spans="1:11" ht="15.75" customHeight="1">
      <c r="A68" s="10"/>
      <c r="B68" s="8"/>
      <c r="C68" s="8" t="s">
        <v>84</v>
      </c>
      <c r="D68" s="10" t="s">
        <v>147</v>
      </c>
      <c r="E68" s="20">
        <v>0</v>
      </c>
      <c r="F68" s="20">
        <v>1594832</v>
      </c>
      <c r="G68" s="20">
        <v>0</v>
      </c>
      <c r="H68" s="20">
        <v>0</v>
      </c>
      <c r="I68" s="20">
        <v>0</v>
      </c>
      <c r="J68" s="21">
        <v>1594832</v>
      </c>
      <c r="K68" s="4"/>
    </row>
    <row r="69" spans="1:11" ht="15.75" customHeight="1">
      <c r="A69" s="10"/>
      <c r="B69" s="8"/>
      <c r="C69" s="8" t="s">
        <v>85</v>
      </c>
      <c r="D69" s="10" t="s">
        <v>86</v>
      </c>
      <c r="E69" s="20">
        <v>3165610</v>
      </c>
      <c r="F69" s="20">
        <v>1500000</v>
      </c>
      <c r="G69" s="20">
        <v>3150000</v>
      </c>
      <c r="H69" s="20">
        <v>0</v>
      </c>
      <c r="I69" s="20">
        <v>900000</v>
      </c>
      <c r="J69" s="21">
        <v>8715610</v>
      </c>
      <c r="K69" s="4"/>
    </row>
    <row r="70" spans="1:11" ht="15.75" customHeight="1">
      <c r="A70" s="10"/>
      <c r="B70" s="8"/>
      <c r="C70" s="8" t="s">
        <v>87</v>
      </c>
      <c r="D70" s="10" t="s">
        <v>88</v>
      </c>
      <c r="E70" s="20">
        <v>20000000</v>
      </c>
      <c r="F70" s="20">
        <v>3480000</v>
      </c>
      <c r="G70" s="20">
        <v>42548400</v>
      </c>
      <c r="H70" s="20">
        <v>0</v>
      </c>
      <c r="I70" s="20">
        <v>250000</v>
      </c>
      <c r="J70" s="21">
        <v>66278400</v>
      </c>
      <c r="K70" s="4"/>
    </row>
    <row r="71" spans="1:11" s="3" customFormat="1" ht="15.75" customHeight="1">
      <c r="A71" s="10"/>
      <c r="B71" s="8"/>
      <c r="C71" s="8" t="s">
        <v>89</v>
      </c>
      <c r="D71" s="10" t="s">
        <v>90</v>
      </c>
      <c r="E71" s="20">
        <v>16377000</v>
      </c>
      <c r="F71" s="20">
        <v>9500000</v>
      </c>
      <c r="G71" s="20">
        <v>4775800</v>
      </c>
      <c r="H71" s="20">
        <v>0</v>
      </c>
      <c r="I71" s="20">
        <v>354246</v>
      </c>
      <c r="J71" s="21">
        <v>31007046</v>
      </c>
      <c r="K71" s="5"/>
    </row>
    <row r="72" spans="1:11" s="3" customFormat="1" ht="15.75" customHeight="1">
      <c r="A72" s="10"/>
      <c r="B72" s="8"/>
      <c r="C72" s="8" t="s">
        <v>110</v>
      </c>
      <c r="D72" s="10" t="s">
        <v>91</v>
      </c>
      <c r="E72" s="20">
        <v>0</v>
      </c>
      <c r="F72" s="20">
        <v>250000</v>
      </c>
      <c r="G72" s="20">
        <v>0</v>
      </c>
      <c r="H72" s="20">
        <v>0</v>
      </c>
      <c r="I72" s="20">
        <v>0</v>
      </c>
      <c r="J72" s="21">
        <v>250000</v>
      </c>
      <c r="K72" s="5"/>
    </row>
    <row r="73" spans="1:11" s="3" customFormat="1" ht="15.75" customHeight="1">
      <c r="A73" s="10"/>
      <c r="B73" s="8"/>
      <c r="C73" s="8" t="s">
        <v>111</v>
      </c>
      <c r="D73" s="10" t="s">
        <v>92</v>
      </c>
      <c r="E73" s="20">
        <v>0</v>
      </c>
      <c r="F73" s="20">
        <v>300000</v>
      </c>
      <c r="G73" s="20">
        <v>0</v>
      </c>
      <c r="H73" s="20">
        <v>0</v>
      </c>
      <c r="I73" s="20">
        <v>0</v>
      </c>
      <c r="J73" s="21">
        <v>300000</v>
      </c>
      <c r="K73" s="5"/>
    </row>
    <row r="74" spans="1:11" s="3" customFormat="1" ht="15.75" customHeight="1">
      <c r="A74" s="10"/>
      <c r="B74" s="8"/>
      <c r="C74" s="8" t="s">
        <v>197</v>
      </c>
      <c r="D74" s="10" t="s">
        <v>148</v>
      </c>
      <c r="E74" s="20">
        <v>20328000</v>
      </c>
      <c r="F74" s="20">
        <v>0</v>
      </c>
      <c r="G74" s="20">
        <v>0</v>
      </c>
      <c r="H74" s="20">
        <v>0</v>
      </c>
      <c r="I74" s="20">
        <v>0</v>
      </c>
      <c r="J74" s="21">
        <v>20328000</v>
      </c>
      <c r="K74" s="5"/>
    </row>
    <row r="75" spans="1:11" s="3" customFormat="1" ht="15.75" customHeight="1">
      <c r="A75" s="10"/>
      <c r="B75" s="8"/>
      <c r="C75" s="8" t="s">
        <v>93</v>
      </c>
      <c r="D75" s="10" t="s">
        <v>94</v>
      </c>
      <c r="E75" s="20">
        <v>1463000</v>
      </c>
      <c r="F75" s="20">
        <v>190000</v>
      </c>
      <c r="G75" s="20">
        <v>0</v>
      </c>
      <c r="H75" s="20">
        <v>0</v>
      </c>
      <c r="I75" s="20">
        <v>0</v>
      </c>
      <c r="J75" s="21">
        <v>1653000</v>
      </c>
      <c r="K75" s="5"/>
    </row>
    <row r="76" spans="1:11" ht="15.75" customHeight="1">
      <c r="A76" s="10"/>
      <c r="B76" s="8"/>
      <c r="C76" s="8" t="s">
        <v>149</v>
      </c>
      <c r="D76" s="10" t="s">
        <v>96</v>
      </c>
      <c r="E76" s="20">
        <v>20000000</v>
      </c>
      <c r="F76" s="20">
        <v>0</v>
      </c>
      <c r="G76" s="20">
        <v>0</v>
      </c>
      <c r="H76" s="20">
        <v>0</v>
      </c>
      <c r="I76" s="20">
        <v>0</v>
      </c>
      <c r="J76" s="21">
        <v>20000000</v>
      </c>
      <c r="K76" s="4"/>
    </row>
    <row r="77" spans="1:11" ht="15.75" customHeight="1">
      <c r="A77" s="10"/>
      <c r="B77" s="8"/>
      <c r="C77" s="8" t="s">
        <v>150</v>
      </c>
      <c r="D77" s="10" t="s">
        <v>95</v>
      </c>
      <c r="E77" s="20">
        <v>7800000</v>
      </c>
      <c r="F77" s="20">
        <v>0</v>
      </c>
      <c r="G77" s="20">
        <v>2348000</v>
      </c>
      <c r="H77" s="20">
        <v>0</v>
      </c>
      <c r="I77" s="20">
        <v>0</v>
      </c>
      <c r="J77" s="21">
        <v>10148000</v>
      </c>
      <c r="K77" s="4"/>
    </row>
    <row r="78" spans="1:11" ht="15.75" customHeight="1">
      <c r="A78" s="10"/>
      <c r="B78" s="8"/>
      <c r="C78" s="8" t="s">
        <v>151</v>
      </c>
      <c r="D78" s="10" t="s">
        <v>97</v>
      </c>
      <c r="E78" s="20">
        <v>4050000</v>
      </c>
      <c r="F78" s="20">
        <v>1819610</v>
      </c>
      <c r="G78" s="20">
        <v>199000</v>
      </c>
      <c r="H78" s="20">
        <v>0</v>
      </c>
      <c r="I78" s="20">
        <v>0</v>
      </c>
      <c r="J78" s="21">
        <v>6068610</v>
      </c>
      <c r="K78" s="4"/>
    </row>
    <row r="79" spans="1:11" ht="15.75" customHeight="1">
      <c r="A79" s="10"/>
      <c r="B79" s="8"/>
      <c r="C79" s="8" t="s">
        <v>152</v>
      </c>
      <c r="D79" s="10" t="s">
        <v>98</v>
      </c>
      <c r="E79" s="20">
        <v>10000000</v>
      </c>
      <c r="F79" s="20">
        <v>0</v>
      </c>
      <c r="G79" s="20">
        <v>0</v>
      </c>
      <c r="H79" s="20">
        <v>0</v>
      </c>
      <c r="I79" s="20">
        <v>0</v>
      </c>
      <c r="J79" s="21">
        <v>10000000</v>
      </c>
      <c r="K79" s="4"/>
    </row>
    <row r="80" spans="1:11" ht="15.75" customHeight="1">
      <c r="A80" s="10"/>
      <c r="B80" s="8"/>
      <c r="C80" s="8" t="s">
        <v>153</v>
      </c>
      <c r="D80" s="10" t="s">
        <v>99</v>
      </c>
      <c r="E80" s="20">
        <v>430000</v>
      </c>
      <c r="F80" s="20">
        <v>50000</v>
      </c>
      <c r="G80" s="20">
        <v>6000</v>
      </c>
      <c r="H80" s="20">
        <v>0</v>
      </c>
      <c r="I80" s="20">
        <v>0</v>
      </c>
      <c r="J80" s="21">
        <v>486000</v>
      </c>
      <c r="K80" s="4"/>
    </row>
    <row r="81" spans="1:11" ht="15.75" customHeight="1">
      <c r="A81" s="10"/>
      <c r="B81" s="8"/>
      <c r="C81" s="8" t="s">
        <v>154</v>
      </c>
      <c r="D81" s="10" t="s">
        <v>100</v>
      </c>
      <c r="E81" s="20">
        <v>0</v>
      </c>
      <c r="F81" s="20">
        <v>294000</v>
      </c>
      <c r="G81" s="20">
        <v>350000</v>
      </c>
      <c r="H81" s="20">
        <v>0</v>
      </c>
      <c r="I81" s="20">
        <v>0</v>
      </c>
      <c r="J81" s="21">
        <v>644000</v>
      </c>
      <c r="K81" s="6"/>
    </row>
    <row r="82" spans="1:11" ht="15.75" customHeight="1">
      <c r="A82" s="10"/>
      <c r="B82" s="8"/>
      <c r="C82" s="8" t="s">
        <v>112</v>
      </c>
      <c r="D82" s="10" t="s">
        <v>101</v>
      </c>
      <c r="E82" s="20">
        <v>1275000</v>
      </c>
      <c r="F82" s="20">
        <v>0</v>
      </c>
      <c r="G82" s="20">
        <v>0</v>
      </c>
      <c r="H82" s="20">
        <v>0</v>
      </c>
      <c r="I82" s="20">
        <v>0</v>
      </c>
      <c r="J82" s="21">
        <v>1275000</v>
      </c>
      <c r="K82" s="6"/>
    </row>
    <row r="83" spans="1:11" ht="15.75" customHeight="1">
      <c r="A83" s="10"/>
      <c r="B83" s="8"/>
      <c r="C83" s="8" t="s">
        <v>155</v>
      </c>
      <c r="D83" s="10" t="s">
        <v>102</v>
      </c>
      <c r="E83" s="20">
        <v>330200</v>
      </c>
      <c r="F83" s="20">
        <v>0</v>
      </c>
      <c r="G83" s="20">
        <v>0</v>
      </c>
      <c r="H83" s="20">
        <v>0</v>
      </c>
      <c r="I83" s="20">
        <v>0</v>
      </c>
      <c r="J83" s="21">
        <v>330200</v>
      </c>
      <c r="K83" s="6"/>
    </row>
    <row r="84" spans="1:11" ht="15.75" customHeight="1">
      <c r="A84" s="10"/>
      <c r="B84" s="8"/>
      <c r="C84" s="8" t="s">
        <v>156</v>
      </c>
      <c r="D84" s="10" t="s">
        <v>103</v>
      </c>
      <c r="E84" s="20">
        <v>4670000</v>
      </c>
      <c r="F84" s="20">
        <v>776583060</v>
      </c>
      <c r="G84" s="20">
        <v>30368750</v>
      </c>
      <c r="H84" s="20">
        <v>0</v>
      </c>
      <c r="I84" s="20">
        <v>0</v>
      </c>
      <c r="J84" s="21">
        <v>811621810</v>
      </c>
      <c r="K84" s="6"/>
    </row>
    <row r="85" spans="1:11" ht="15.75" customHeight="1">
      <c r="A85" s="10"/>
      <c r="B85" s="8"/>
      <c r="C85" s="8" t="s">
        <v>157</v>
      </c>
      <c r="D85" s="10" t="s">
        <v>104</v>
      </c>
      <c r="E85" s="20">
        <v>348402920</v>
      </c>
      <c r="F85" s="20">
        <v>503360364.39999998</v>
      </c>
      <c r="G85" s="20">
        <v>295329330</v>
      </c>
      <c r="H85" s="20">
        <v>0</v>
      </c>
      <c r="I85" s="20">
        <v>26641180</v>
      </c>
      <c r="J85" s="21">
        <v>1173733794.4000001</v>
      </c>
      <c r="K85" s="6"/>
    </row>
    <row r="86" spans="1:11" ht="15.75" customHeight="1">
      <c r="A86" s="10"/>
      <c r="B86" s="8"/>
      <c r="C86" s="8" t="s">
        <v>186</v>
      </c>
      <c r="D86" s="10"/>
      <c r="E86" s="22">
        <v>845127669.39999998</v>
      </c>
      <c r="F86" s="22">
        <v>1598178866</v>
      </c>
      <c r="G86" s="22">
        <v>588166253</v>
      </c>
      <c r="H86" s="22">
        <v>0</v>
      </c>
      <c r="I86" s="22">
        <v>48627240</v>
      </c>
      <c r="J86" s="23">
        <v>3080100028.4000001</v>
      </c>
      <c r="K86" s="6"/>
    </row>
    <row r="87" spans="1:11" ht="15.75" customHeight="1">
      <c r="A87" s="10"/>
      <c r="B87" s="8"/>
      <c r="C87" s="8"/>
      <c r="D87" s="10"/>
      <c r="E87" s="20"/>
      <c r="F87" s="20"/>
      <c r="G87" s="20"/>
      <c r="H87" s="20"/>
      <c r="I87" s="20"/>
      <c r="J87" s="21"/>
      <c r="K87" s="6"/>
    </row>
    <row r="88" spans="1:11" ht="15.75" customHeight="1">
      <c r="A88" s="10" t="s">
        <v>105</v>
      </c>
      <c r="B88" s="8"/>
      <c r="C88" s="8"/>
      <c r="D88" s="10"/>
      <c r="E88" s="22">
        <v>1455248975.4000001</v>
      </c>
      <c r="F88" s="22">
        <v>1837553593</v>
      </c>
      <c r="G88" s="22">
        <v>854156593</v>
      </c>
      <c r="H88" s="22">
        <v>0</v>
      </c>
      <c r="I88" s="22">
        <v>59677682</v>
      </c>
      <c r="J88" s="23">
        <v>4206636843.4000001</v>
      </c>
      <c r="K88" s="6"/>
    </row>
    <row r="89" spans="1:11" ht="15.75" customHeight="1">
      <c r="A89" s="10"/>
      <c r="B89" s="8"/>
      <c r="C89" s="8"/>
      <c r="D89" s="10"/>
      <c r="E89" s="20"/>
      <c r="F89" s="20"/>
      <c r="G89" s="20"/>
      <c r="H89" s="20"/>
      <c r="I89" s="20"/>
      <c r="J89" s="21"/>
      <c r="K89" s="6"/>
    </row>
    <row r="90" spans="1:11" ht="15.75" customHeight="1">
      <c r="A90" s="10"/>
      <c r="B90" s="8"/>
      <c r="C90" s="8"/>
      <c r="D90" s="10"/>
      <c r="E90" s="20"/>
      <c r="F90" s="20"/>
      <c r="G90" s="20"/>
      <c r="H90" s="20"/>
      <c r="I90" s="20"/>
      <c r="J90" s="21"/>
      <c r="K90" s="6"/>
    </row>
    <row r="91" spans="1:11" ht="15.75" customHeight="1">
      <c r="A91" s="10" t="s">
        <v>106</v>
      </c>
      <c r="B91" s="8"/>
      <c r="C91" s="8"/>
      <c r="D91" s="10"/>
      <c r="E91" s="22">
        <v>50000</v>
      </c>
      <c r="F91" s="22">
        <v>0</v>
      </c>
      <c r="G91" s="22">
        <v>0</v>
      </c>
      <c r="H91" s="22">
        <v>167260028.59</v>
      </c>
      <c r="I91" s="22">
        <v>0</v>
      </c>
      <c r="J91" s="23">
        <v>167310028.59</v>
      </c>
      <c r="K91" s="6"/>
    </row>
    <row r="92" spans="1:11" ht="15.75" customHeight="1">
      <c r="A92" s="10"/>
      <c r="B92" s="8"/>
      <c r="C92" s="8"/>
      <c r="D92" s="10"/>
      <c r="E92" s="20"/>
      <c r="F92" s="20"/>
      <c r="G92" s="20"/>
      <c r="H92" s="20"/>
      <c r="I92" s="20"/>
      <c r="J92" s="21"/>
      <c r="K92" s="6"/>
    </row>
    <row r="93" spans="1:11" ht="15.75" customHeight="1">
      <c r="A93" s="10" t="s">
        <v>107</v>
      </c>
      <c r="B93" s="8"/>
      <c r="C93" s="39"/>
      <c r="D93" s="39"/>
      <c r="E93" s="41">
        <v>86615030</v>
      </c>
      <c r="F93" s="41">
        <v>70136899</v>
      </c>
      <c r="G93" s="41">
        <v>1269656694</v>
      </c>
      <c r="H93" s="41">
        <v>0</v>
      </c>
      <c r="I93" s="41">
        <v>4360000</v>
      </c>
      <c r="J93" s="41">
        <v>1430768623</v>
      </c>
      <c r="K93" s="11"/>
    </row>
    <row r="94" spans="1:11">
      <c r="A94" s="10"/>
      <c r="B94" s="8"/>
      <c r="C94" s="39"/>
      <c r="D94" s="39"/>
      <c r="E94" s="40"/>
      <c r="F94" s="40"/>
      <c r="G94" s="40"/>
      <c r="H94" s="40"/>
      <c r="I94" s="40"/>
      <c r="J94" s="40"/>
    </row>
    <row r="95" spans="1:11">
      <c r="A95" s="10"/>
      <c r="B95" s="8"/>
      <c r="C95" s="39"/>
      <c r="D95" s="39"/>
      <c r="E95" s="40"/>
      <c r="F95" s="40"/>
      <c r="G95" s="40"/>
      <c r="H95" s="40"/>
      <c r="I95" s="40"/>
      <c r="J95" s="40"/>
    </row>
    <row r="96" spans="1:11" s="8" customFormat="1">
      <c r="A96" s="13"/>
      <c r="B96" s="14"/>
      <c r="C96" s="42" t="s">
        <v>9</v>
      </c>
      <c r="D96" s="43"/>
      <c r="E96" s="44">
        <v>1541914005.4000001</v>
      </c>
      <c r="F96" s="44">
        <v>1907690492</v>
      </c>
      <c r="G96" s="44">
        <v>2123813287</v>
      </c>
      <c r="H96" s="44">
        <v>167260028.59</v>
      </c>
      <c r="I96" s="44">
        <v>64037682</v>
      </c>
      <c r="J96" s="44">
        <v>5804715494.9899998</v>
      </c>
    </row>
    <row r="97" spans="1:10" s="8" customFormat="1">
      <c r="A97" s="18"/>
      <c r="B97" s="18"/>
      <c r="C97" s="28"/>
      <c r="D97" s="18"/>
      <c r="E97" s="29"/>
      <c r="F97" s="29"/>
      <c r="G97" s="29"/>
      <c r="H97" s="29"/>
      <c r="I97" s="29"/>
      <c r="J97" s="29"/>
    </row>
    <row r="98" spans="1:10" s="8" customFormat="1">
      <c r="A98" s="18"/>
      <c r="B98" s="18"/>
      <c r="C98" s="28"/>
      <c r="D98" s="18"/>
      <c r="E98" s="29"/>
      <c r="F98" s="29"/>
      <c r="G98" s="29"/>
      <c r="H98" s="29"/>
      <c r="I98" s="29"/>
      <c r="J98" s="29"/>
    </row>
    <row r="99" spans="1:10" ht="18" customHeight="1"/>
    <row r="100" spans="1:10" s="1" customFormat="1" ht="18" customHeight="1">
      <c r="B100" s="34" t="s">
        <v>11</v>
      </c>
      <c r="C100" s="34"/>
      <c r="D100" s="34"/>
      <c r="G100" s="34" t="s">
        <v>12</v>
      </c>
      <c r="H100" s="34"/>
      <c r="I100" s="34"/>
      <c r="J100" s="34"/>
    </row>
    <row r="101" spans="1:10" ht="18" customHeight="1">
      <c r="B101" s="35" t="s">
        <v>13</v>
      </c>
      <c r="C101" s="35"/>
      <c r="D101" s="35"/>
      <c r="G101" s="35" t="s">
        <v>14</v>
      </c>
      <c r="H101" s="35"/>
      <c r="I101" s="35"/>
      <c r="J101" s="35"/>
    </row>
    <row r="102" spans="1:10" ht="18" customHeight="1"/>
    <row r="103" spans="1:10" ht="18" customHeight="1"/>
    <row r="104" spans="1:10" ht="18" customHeight="1"/>
    <row r="105" spans="1:10" ht="18" customHeight="1"/>
  </sheetData>
  <mergeCells count="5">
    <mergeCell ref="B100:D100"/>
    <mergeCell ref="G100:J100"/>
    <mergeCell ref="B101:D101"/>
    <mergeCell ref="G101:J101"/>
    <mergeCell ref="A4:C4"/>
  </mergeCells>
  <pageMargins left="0.62992125984251968" right="0.62992125984251968" top="0.27559055118110237" bottom="0.27559055118110237" header="0.31496062992125984" footer="0.31496062992125984"/>
  <pageSetup paperSize="9" scale="64" fitToHeight="0" orientation="landscape" r:id="rId1"/>
  <rowBreaks count="1" manualBreakCount="1">
    <brk id="49" max="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0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" style="669" customWidth="1"/>
    <col min="2" max="2" width="14.42578125" style="669" customWidth="1"/>
    <col min="3" max="3" width="18" style="669" customWidth="1"/>
    <col min="4" max="16384" width="14.42578125" style="669"/>
  </cols>
  <sheetData>
    <row r="1" spans="1:3" ht="15.75" customHeight="1">
      <c r="A1" s="666" t="s">
        <v>1</v>
      </c>
      <c r="B1" s="667"/>
      <c r="C1" s="668"/>
    </row>
    <row r="2" spans="1:3" ht="15.75" customHeight="1">
      <c r="A2" s="670" t="s">
        <v>263</v>
      </c>
      <c r="B2" s="671"/>
      <c r="C2" s="672"/>
    </row>
    <row r="3" spans="1:3" ht="15.75" customHeight="1">
      <c r="A3" s="673" t="s">
        <v>264</v>
      </c>
      <c r="B3" s="671"/>
      <c r="C3" s="672"/>
    </row>
    <row r="4" spans="1:3" ht="13.5" customHeight="1">
      <c r="A4" s="674"/>
      <c r="B4" s="675"/>
      <c r="C4" s="676"/>
    </row>
    <row r="5" spans="1:3" ht="15.75" customHeight="1">
      <c r="A5" s="677" t="s">
        <v>1161</v>
      </c>
      <c r="B5" s="678"/>
      <c r="C5" s="679"/>
    </row>
    <row r="6" spans="1:3" ht="15.75" customHeight="1">
      <c r="A6" s="677"/>
      <c r="B6" s="678"/>
      <c r="C6" s="679"/>
    </row>
    <row r="7" spans="1:3" ht="15.75" customHeight="1">
      <c r="A7" s="680" t="s">
        <v>163</v>
      </c>
      <c r="B7" s="681"/>
      <c r="C7" s="682"/>
    </row>
    <row r="8" spans="1:3" ht="15.75" customHeight="1">
      <c r="A8" s="683" t="s">
        <v>164</v>
      </c>
      <c r="B8" s="684" t="s">
        <v>2</v>
      </c>
      <c r="C8" s="53" t="s">
        <v>200</v>
      </c>
    </row>
    <row r="9" spans="1:3" ht="15.75" customHeight="1">
      <c r="A9" s="685"/>
      <c r="B9" s="685"/>
      <c r="C9" s="55"/>
    </row>
    <row r="10" spans="1:3" ht="15.75" customHeight="1">
      <c r="A10" s="685"/>
      <c r="B10" s="685"/>
      <c r="C10" s="56">
        <v>2025</v>
      </c>
    </row>
    <row r="11" spans="1:3" ht="15.75" customHeight="1">
      <c r="A11" s="686"/>
      <c r="B11" s="686"/>
      <c r="C11" s="56" t="s">
        <v>7</v>
      </c>
    </row>
    <row r="12" spans="1:3" ht="15.75" customHeight="1">
      <c r="A12" s="666" t="s">
        <v>266</v>
      </c>
      <c r="B12" s="687"/>
      <c r="C12" s="688"/>
    </row>
    <row r="13" spans="1:3" ht="15.75" customHeight="1">
      <c r="A13" s="677" t="s">
        <v>648</v>
      </c>
      <c r="B13" s="689"/>
      <c r="C13" s="690"/>
    </row>
    <row r="14" spans="1:3" ht="15.75" customHeight="1">
      <c r="A14" s="677" t="s">
        <v>268</v>
      </c>
      <c r="B14" s="689"/>
      <c r="C14" s="690"/>
    </row>
    <row r="15" spans="1:3" ht="15.75" customHeight="1">
      <c r="A15" s="691" t="s">
        <v>269</v>
      </c>
      <c r="B15" s="689" t="s">
        <v>15</v>
      </c>
      <c r="C15" s="692">
        <v>3566904</v>
      </c>
    </row>
    <row r="16" spans="1:3" ht="15.75" customHeight="1">
      <c r="A16" s="677" t="s">
        <v>270</v>
      </c>
      <c r="B16" s="689"/>
      <c r="C16" s="692"/>
    </row>
    <row r="17" spans="1:3" ht="15.75" customHeight="1">
      <c r="A17" s="691" t="s">
        <v>271</v>
      </c>
      <c r="B17" s="689" t="s">
        <v>20</v>
      </c>
      <c r="C17" s="692">
        <v>216000</v>
      </c>
    </row>
    <row r="18" spans="1:3" ht="15.75" customHeight="1">
      <c r="A18" s="691" t="s">
        <v>274</v>
      </c>
      <c r="B18" s="689" t="s">
        <v>26</v>
      </c>
      <c r="C18" s="692">
        <v>63000</v>
      </c>
    </row>
    <row r="19" spans="1:3" ht="15.75" customHeight="1">
      <c r="A19" s="691" t="s">
        <v>275</v>
      </c>
      <c r="B19" s="689" t="s">
        <v>37</v>
      </c>
      <c r="C19" s="692">
        <v>297242</v>
      </c>
    </row>
    <row r="20" spans="1:3" ht="15.75" customHeight="1">
      <c r="A20" s="691" t="s">
        <v>276</v>
      </c>
      <c r="B20" s="689" t="s">
        <v>39</v>
      </c>
      <c r="C20" s="692">
        <v>45000</v>
      </c>
    </row>
    <row r="21" spans="1:3" ht="15.75" customHeight="1">
      <c r="A21" s="691" t="s">
        <v>277</v>
      </c>
      <c r="B21" s="689" t="s">
        <v>41</v>
      </c>
      <c r="C21" s="692"/>
    </row>
    <row r="22" spans="1:3" ht="15.75" customHeight="1">
      <c r="A22" s="691" t="s">
        <v>1131</v>
      </c>
      <c r="B22" s="689" t="s">
        <v>43</v>
      </c>
      <c r="C22" s="692">
        <v>5000</v>
      </c>
    </row>
    <row r="23" spans="1:3" ht="15.75" customHeight="1">
      <c r="A23" s="691" t="s">
        <v>279</v>
      </c>
      <c r="B23" s="689" t="s">
        <v>191</v>
      </c>
      <c r="C23" s="692">
        <v>27000</v>
      </c>
    </row>
    <row r="24" spans="1:3" ht="15.75" customHeight="1">
      <c r="A24" s="691" t="s">
        <v>280</v>
      </c>
      <c r="B24" s="689" t="s">
        <v>45</v>
      </c>
      <c r="C24" s="692">
        <v>297242</v>
      </c>
    </row>
    <row r="25" spans="1:3" ht="15.75" customHeight="1">
      <c r="A25" s="677" t="s">
        <v>281</v>
      </c>
      <c r="B25" s="689"/>
      <c r="C25" s="692"/>
    </row>
    <row r="26" spans="1:3" ht="15.75" customHeight="1">
      <c r="A26" s="691" t="s">
        <v>282</v>
      </c>
      <c r="B26" s="689" t="s">
        <v>47</v>
      </c>
      <c r="C26" s="692">
        <v>428029</v>
      </c>
    </row>
    <row r="27" spans="1:3" ht="15.75" customHeight="1">
      <c r="A27" s="691" t="s">
        <v>283</v>
      </c>
      <c r="B27" s="689" t="s">
        <v>48</v>
      </c>
      <c r="C27" s="692">
        <v>71339</v>
      </c>
    </row>
    <row r="28" spans="1:3" ht="15.75" customHeight="1">
      <c r="A28" s="691" t="s">
        <v>284</v>
      </c>
      <c r="B28" s="689" t="s">
        <v>49</v>
      </c>
      <c r="C28" s="692">
        <v>89178</v>
      </c>
    </row>
    <row r="29" spans="1:3" ht="15.75" customHeight="1">
      <c r="A29" s="691" t="s">
        <v>285</v>
      </c>
      <c r="B29" s="689" t="s">
        <v>50</v>
      </c>
      <c r="C29" s="692">
        <v>10800</v>
      </c>
    </row>
    <row r="30" spans="1:3" ht="15.75" customHeight="1">
      <c r="A30" s="677" t="s">
        <v>653</v>
      </c>
      <c r="B30" s="689"/>
      <c r="C30" s="692"/>
    </row>
    <row r="31" spans="1:3" ht="15.75" customHeight="1">
      <c r="A31" s="691" t="s">
        <v>288</v>
      </c>
      <c r="B31" s="689" t="s">
        <v>52</v>
      </c>
      <c r="C31" s="692">
        <v>143249</v>
      </c>
    </row>
    <row r="32" spans="1:3" ht="15.75" customHeight="1">
      <c r="A32" s="691" t="s">
        <v>289</v>
      </c>
      <c r="B32" s="689" t="s">
        <v>290</v>
      </c>
      <c r="C32" s="692">
        <v>45000</v>
      </c>
    </row>
    <row r="33" spans="1:3" ht="15.75" customHeight="1">
      <c r="A33" s="677" t="s">
        <v>649</v>
      </c>
      <c r="B33" s="689"/>
      <c r="C33" s="693">
        <f>SUM(C15:C32)</f>
        <v>5304983</v>
      </c>
    </row>
    <row r="34" spans="1:3" ht="15.75" customHeight="1">
      <c r="A34" s="694"/>
      <c r="B34" s="695"/>
      <c r="C34" s="696"/>
    </row>
    <row r="35" spans="1:3" ht="15.75" customHeight="1">
      <c r="A35" s="697" t="s">
        <v>1017</v>
      </c>
      <c r="B35" s="698"/>
      <c r="C35" s="692"/>
    </row>
    <row r="36" spans="1:3" ht="15.75" customHeight="1">
      <c r="A36" s="697" t="s">
        <v>423</v>
      </c>
      <c r="B36" s="698"/>
      <c r="C36" s="692"/>
    </row>
    <row r="37" spans="1:3" ht="15.75" customHeight="1">
      <c r="A37" s="699" t="s">
        <v>297</v>
      </c>
      <c r="B37" s="698" t="s">
        <v>60</v>
      </c>
      <c r="C37" s="692">
        <v>191000</v>
      </c>
    </row>
    <row r="38" spans="1:3" ht="15.75" customHeight="1">
      <c r="A38" s="700" t="s">
        <v>1162</v>
      </c>
      <c r="B38" s="698"/>
      <c r="C38" s="692"/>
    </row>
    <row r="39" spans="1:3" ht="31.5">
      <c r="A39" s="701" t="s">
        <v>1163</v>
      </c>
      <c r="B39" s="702"/>
      <c r="C39" s="692"/>
    </row>
    <row r="40" spans="1:3" ht="15.75" customHeight="1">
      <c r="A40" s="703" t="s">
        <v>1164</v>
      </c>
      <c r="B40" s="702"/>
      <c r="C40" s="692"/>
    </row>
    <row r="41" spans="1:3" ht="15.75" customHeight="1">
      <c r="A41" s="677" t="s">
        <v>389</v>
      </c>
      <c r="B41" s="704"/>
      <c r="C41" s="705"/>
    </row>
    <row r="42" spans="1:3" ht="15.75" customHeight="1">
      <c r="A42" s="691" t="s">
        <v>299</v>
      </c>
      <c r="B42" s="704" t="s">
        <v>61</v>
      </c>
      <c r="C42" s="705">
        <v>774941</v>
      </c>
    </row>
    <row r="43" spans="1:3" ht="15.75" customHeight="1">
      <c r="A43" s="113" t="s">
        <v>301</v>
      </c>
      <c r="B43" s="704" t="s">
        <v>193</v>
      </c>
      <c r="C43" s="705">
        <v>149200</v>
      </c>
    </row>
    <row r="44" spans="1:3" ht="15.75" customHeight="1">
      <c r="A44" s="706" t="s">
        <v>303</v>
      </c>
      <c r="B44" s="704" t="s">
        <v>69</v>
      </c>
      <c r="C44" s="705">
        <v>22891</v>
      </c>
    </row>
    <row r="45" spans="1:3" ht="15.75" hidden="1" customHeight="1">
      <c r="A45" s="707" t="s">
        <v>1165</v>
      </c>
      <c r="B45" s="704"/>
      <c r="C45" s="705"/>
    </row>
    <row r="46" spans="1:3" ht="15.75" hidden="1" customHeight="1">
      <c r="A46" s="707" t="s">
        <v>1166</v>
      </c>
      <c r="B46" s="704"/>
      <c r="C46" s="705"/>
    </row>
    <row r="47" spans="1:3" ht="15.75" customHeight="1">
      <c r="A47" s="677" t="s">
        <v>328</v>
      </c>
      <c r="B47" s="704"/>
      <c r="C47" s="705"/>
    </row>
    <row r="48" spans="1:3" ht="15.75" customHeight="1">
      <c r="A48" s="708" t="s">
        <v>316</v>
      </c>
      <c r="B48" s="709" t="s">
        <v>95</v>
      </c>
      <c r="C48" s="710">
        <v>50000</v>
      </c>
    </row>
    <row r="49" spans="1:3" ht="15.75" customHeight="1">
      <c r="A49" s="711" t="s">
        <v>328</v>
      </c>
      <c r="B49" s="712" t="s">
        <v>104</v>
      </c>
      <c r="C49" s="696">
        <v>814200</v>
      </c>
    </row>
    <row r="50" spans="1:3" ht="15.75" customHeight="1">
      <c r="A50" s="700" t="s">
        <v>360</v>
      </c>
      <c r="B50" s="698"/>
      <c r="C50" s="692"/>
    </row>
    <row r="51" spans="1:3" ht="15.75" customHeight="1">
      <c r="A51" s="700" t="s">
        <v>1167</v>
      </c>
      <c r="B51" s="698"/>
      <c r="C51" s="692"/>
    </row>
    <row r="52" spans="1:3" ht="15.75" customHeight="1">
      <c r="A52" s="713" t="s">
        <v>1168</v>
      </c>
      <c r="B52" s="695"/>
      <c r="C52" s="692"/>
    </row>
    <row r="53" spans="1:3" ht="15.75" customHeight="1">
      <c r="A53" s="713" t="s">
        <v>1169</v>
      </c>
      <c r="B53" s="695"/>
      <c r="C53" s="692"/>
    </row>
    <row r="54" spans="1:3" ht="15.75" customHeight="1">
      <c r="A54" s="677" t="s">
        <v>370</v>
      </c>
      <c r="B54" s="689"/>
      <c r="C54" s="693">
        <f>SUM(C37:C49)</f>
        <v>2002232</v>
      </c>
    </row>
    <row r="55" spans="1:3" ht="15.75" customHeight="1">
      <c r="A55" s="677"/>
      <c r="B55" s="714"/>
      <c r="C55" s="696"/>
    </row>
    <row r="56" spans="1:3" ht="15.75" customHeight="1">
      <c r="A56" s="677" t="s">
        <v>371</v>
      </c>
      <c r="B56" s="698"/>
      <c r="C56" s="715">
        <v>7307215</v>
      </c>
    </row>
    <row r="57" spans="1:3" ht="15.75" customHeight="1">
      <c r="A57" s="694"/>
      <c r="B57" s="702"/>
      <c r="C57" s="692"/>
    </row>
    <row r="58" spans="1:3" ht="15.75" customHeight="1">
      <c r="A58" s="694" t="s">
        <v>165</v>
      </c>
      <c r="B58" s="702"/>
      <c r="C58" s="692"/>
    </row>
    <row r="59" spans="1:3" ht="15.75" customHeight="1">
      <c r="A59" s="677" t="s">
        <v>475</v>
      </c>
      <c r="B59" s="702"/>
      <c r="C59" s="692"/>
    </row>
    <row r="60" spans="1:3" ht="15.75" customHeight="1">
      <c r="A60" s="691" t="s">
        <v>476</v>
      </c>
      <c r="B60" s="698" t="s">
        <v>477</v>
      </c>
      <c r="C60" s="692">
        <v>164000</v>
      </c>
    </row>
    <row r="61" spans="1:3" ht="15.75" customHeight="1">
      <c r="A61" s="677" t="s">
        <v>1170</v>
      </c>
      <c r="B61" s="698"/>
      <c r="C61" s="692"/>
    </row>
    <row r="62" spans="1:3" ht="15.75" customHeight="1">
      <c r="A62" s="691" t="s">
        <v>1171</v>
      </c>
      <c r="B62" s="698"/>
      <c r="C62" s="692"/>
    </row>
    <row r="63" spans="1:3" ht="15.75" customHeight="1">
      <c r="A63" s="716" t="s">
        <v>1172</v>
      </c>
      <c r="B63" s="698"/>
      <c r="C63" s="692"/>
    </row>
    <row r="64" spans="1:3" ht="15.75" customHeight="1">
      <c r="A64" s="691" t="s">
        <v>1173</v>
      </c>
      <c r="B64" s="698"/>
      <c r="C64" s="692"/>
    </row>
    <row r="65" spans="1:3" ht="15.75" customHeight="1">
      <c r="A65" s="716" t="s">
        <v>1174</v>
      </c>
      <c r="B65" s="674"/>
      <c r="C65" s="692"/>
    </row>
    <row r="66" spans="1:3" ht="15.75" customHeight="1">
      <c r="A66" s="691" t="s">
        <v>1175</v>
      </c>
      <c r="B66" s="698" t="s">
        <v>498</v>
      </c>
      <c r="C66" s="692">
        <v>129000</v>
      </c>
    </row>
    <row r="67" spans="1:3" ht="15.75" customHeight="1">
      <c r="A67" s="691" t="s">
        <v>1176</v>
      </c>
      <c r="B67" s="698"/>
      <c r="C67" s="692"/>
    </row>
    <row r="68" spans="1:3" ht="15.75" customHeight="1">
      <c r="A68" s="677" t="s">
        <v>480</v>
      </c>
      <c r="B68" s="698"/>
      <c r="C68" s="693">
        <f>SUM(C60:C66)</f>
        <v>293000</v>
      </c>
    </row>
    <row r="69" spans="1:3" ht="13.5" customHeight="1">
      <c r="A69" s="677"/>
      <c r="B69" s="698"/>
      <c r="C69" s="692"/>
    </row>
    <row r="70" spans="1:3" ht="15.75" customHeight="1">
      <c r="A70" s="717" t="s">
        <v>9</v>
      </c>
      <c r="B70" s="718" t="s">
        <v>1</v>
      </c>
      <c r="C70" s="710">
        <f>C56+C68</f>
        <v>7600215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48" max="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96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" style="287" customWidth="1"/>
    <col min="2" max="2" width="14.42578125" style="287" customWidth="1"/>
    <col min="3" max="3" width="18" style="287" customWidth="1"/>
    <col min="4" max="16384" width="14.42578125" style="287"/>
  </cols>
  <sheetData>
    <row r="1" spans="1:3" ht="15.75" customHeight="1">
      <c r="A1" s="284" t="s">
        <v>1</v>
      </c>
      <c r="B1" s="719"/>
      <c r="C1" s="720"/>
    </row>
    <row r="2" spans="1:3" ht="15.75" customHeight="1">
      <c r="A2" s="721" t="s">
        <v>263</v>
      </c>
      <c r="B2" s="722"/>
      <c r="C2" s="723"/>
    </row>
    <row r="3" spans="1:3" ht="15.75" customHeight="1">
      <c r="A3" s="724" t="s">
        <v>264</v>
      </c>
      <c r="B3" s="722"/>
      <c r="C3" s="723"/>
    </row>
    <row r="4" spans="1:3" ht="13.5" customHeight="1">
      <c r="A4" s="725"/>
      <c r="B4" s="726"/>
      <c r="C4" s="727"/>
    </row>
    <row r="5" spans="1:3" ht="15.75" customHeight="1">
      <c r="A5" s="309" t="s">
        <v>1177</v>
      </c>
      <c r="B5" s="728"/>
      <c r="C5" s="729"/>
    </row>
    <row r="6" spans="1:3" ht="15.75" customHeight="1">
      <c r="A6" s="309"/>
      <c r="B6" s="728"/>
      <c r="C6" s="729"/>
    </row>
    <row r="7" spans="1:3" ht="15.75" customHeight="1">
      <c r="A7" s="292" t="s">
        <v>163</v>
      </c>
      <c r="B7" s="293"/>
      <c r="C7" s="294"/>
    </row>
    <row r="8" spans="1:3" ht="15.75" customHeight="1">
      <c r="A8" s="295" t="s">
        <v>164</v>
      </c>
      <c r="B8" s="296" t="s">
        <v>2</v>
      </c>
      <c r="C8" s="53" t="s">
        <v>200</v>
      </c>
    </row>
    <row r="9" spans="1:3" ht="15.75" customHeight="1">
      <c r="A9" s="297"/>
      <c r="B9" s="297"/>
      <c r="C9" s="55"/>
    </row>
    <row r="10" spans="1:3" ht="15.75" customHeight="1">
      <c r="A10" s="297"/>
      <c r="B10" s="297"/>
      <c r="C10" s="56">
        <v>2025</v>
      </c>
    </row>
    <row r="11" spans="1:3" ht="15.75" customHeight="1">
      <c r="A11" s="298"/>
      <c r="B11" s="298"/>
      <c r="C11" s="56" t="s">
        <v>7</v>
      </c>
    </row>
    <row r="12" spans="1:3" ht="15.75" customHeight="1">
      <c r="A12" s="284" t="s">
        <v>266</v>
      </c>
      <c r="B12" s="299"/>
      <c r="C12" s="300"/>
    </row>
    <row r="13" spans="1:3" ht="15.75" customHeight="1">
      <c r="A13" s="309" t="s">
        <v>648</v>
      </c>
      <c r="B13" s="306"/>
      <c r="C13" s="301"/>
    </row>
    <row r="14" spans="1:3" ht="15.75" customHeight="1">
      <c r="A14" s="309" t="s">
        <v>268</v>
      </c>
      <c r="B14" s="306"/>
      <c r="C14" s="301"/>
    </row>
    <row r="15" spans="1:3" ht="15.75" customHeight="1">
      <c r="A15" s="291" t="s">
        <v>269</v>
      </c>
      <c r="B15" s="306" t="s">
        <v>15</v>
      </c>
      <c r="C15" s="303">
        <v>6066276</v>
      </c>
    </row>
    <row r="16" spans="1:3" ht="15.75" customHeight="1">
      <c r="A16" s="309" t="s">
        <v>270</v>
      </c>
      <c r="B16" s="306"/>
      <c r="C16" s="303"/>
    </row>
    <row r="17" spans="1:3" ht="15.75" customHeight="1">
      <c r="A17" s="291" t="s">
        <v>271</v>
      </c>
      <c r="B17" s="306" t="s">
        <v>20</v>
      </c>
      <c r="C17" s="303">
        <v>408000</v>
      </c>
    </row>
    <row r="18" spans="1:3" ht="15.75" customHeight="1">
      <c r="A18" s="291" t="s">
        <v>274</v>
      </c>
      <c r="B18" s="306" t="s">
        <v>26</v>
      </c>
      <c r="C18" s="303">
        <v>119000</v>
      </c>
    </row>
    <row r="19" spans="1:3" ht="15.75" customHeight="1">
      <c r="A19" s="291" t="s">
        <v>275</v>
      </c>
      <c r="B19" s="306" t="s">
        <v>37</v>
      </c>
      <c r="C19" s="303">
        <v>505523</v>
      </c>
    </row>
    <row r="20" spans="1:3" ht="15.75" customHeight="1">
      <c r="A20" s="291" t="s">
        <v>276</v>
      </c>
      <c r="B20" s="306" t="s">
        <v>39</v>
      </c>
      <c r="C20" s="303">
        <v>85000</v>
      </c>
    </row>
    <row r="21" spans="1:3" ht="15.75" customHeight="1">
      <c r="A21" s="291" t="s">
        <v>277</v>
      </c>
      <c r="B21" s="306" t="s">
        <v>41</v>
      </c>
      <c r="C21" s="303"/>
    </row>
    <row r="22" spans="1:3" ht="15.75" customHeight="1">
      <c r="A22" s="291" t="s">
        <v>278</v>
      </c>
      <c r="B22" s="306" t="s">
        <v>43</v>
      </c>
      <c r="C22" s="303">
        <v>25000</v>
      </c>
    </row>
    <row r="23" spans="1:3" ht="15.75" customHeight="1">
      <c r="A23" s="291" t="s">
        <v>279</v>
      </c>
      <c r="B23" s="306" t="s">
        <v>191</v>
      </c>
      <c r="C23" s="303">
        <v>51000</v>
      </c>
    </row>
    <row r="24" spans="1:3" ht="15.75" customHeight="1">
      <c r="A24" s="291" t="s">
        <v>280</v>
      </c>
      <c r="B24" s="306" t="s">
        <v>45</v>
      </c>
      <c r="C24" s="303">
        <v>505523</v>
      </c>
    </row>
    <row r="25" spans="1:3" ht="15.75" customHeight="1">
      <c r="A25" s="309" t="s">
        <v>281</v>
      </c>
      <c r="B25" s="306"/>
      <c r="C25" s="303"/>
    </row>
    <row r="26" spans="1:3" ht="15.75" customHeight="1">
      <c r="A26" s="291" t="s">
        <v>282</v>
      </c>
      <c r="B26" s="306" t="s">
        <v>47</v>
      </c>
      <c r="C26" s="303">
        <v>727954</v>
      </c>
    </row>
    <row r="27" spans="1:3" ht="15.75" customHeight="1">
      <c r="A27" s="291" t="s">
        <v>283</v>
      </c>
      <c r="B27" s="306" t="s">
        <v>48</v>
      </c>
      <c r="C27" s="303">
        <v>121326</v>
      </c>
    </row>
    <row r="28" spans="1:3" ht="15.75" customHeight="1">
      <c r="A28" s="291" t="s">
        <v>284</v>
      </c>
      <c r="B28" s="306" t="s">
        <v>49</v>
      </c>
      <c r="C28" s="303">
        <v>151663</v>
      </c>
    </row>
    <row r="29" spans="1:3" ht="15.75" customHeight="1">
      <c r="A29" s="291" t="s">
        <v>285</v>
      </c>
      <c r="B29" s="306" t="s">
        <v>50</v>
      </c>
      <c r="C29" s="303">
        <v>20400</v>
      </c>
    </row>
    <row r="30" spans="1:3" ht="15.75" customHeight="1">
      <c r="A30" s="309" t="s">
        <v>653</v>
      </c>
      <c r="B30" s="306"/>
      <c r="C30" s="303"/>
    </row>
    <row r="31" spans="1:3" ht="15.75" hidden="1" customHeight="1">
      <c r="A31" s="291" t="s">
        <v>1178</v>
      </c>
      <c r="B31" s="306" t="s">
        <v>119</v>
      </c>
      <c r="C31" s="303">
        <v>0</v>
      </c>
    </row>
    <row r="32" spans="1:3" ht="15.75" customHeight="1">
      <c r="A32" s="291" t="s">
        <v>288</v>
      </c>
      <c r="B32" s="306" t="s">
        <v>52</v>
      </c>
      <c r="C32" s="303">
        <v>243626</v>
      </c>
    </row>
    <row r="33" spans="1:3" ht="15.75" customHeight="1">
      <c r="A33" s="291" t="s">
        <v>289</v>
      </c>
      <c r="B33" s="306" t="s">
        <v>290</v>
      </c>
      <c r="C33" s="303">
        <v>85000</v>
      </c>
    </row>
    <row r="34" spans="1:3" ht="15.75" customHeight="1">
      <c r="A34" s="309" t="s">
        <v>649</v>
      </c>
      <c r="B34" s="306"/>
      <c r="C34" s="337">
        <f>SUM(C15:C33)</f>
        <v>9115291</v>
      </c>
    </row>
    <row r="35" spans="1:3" ht="15.75" customHeight="1">
      <c r="A35" s="309"/>
      <c r="B35" s="306"/>
      <c r="C35" s="323"/>
    </row>
    <row r="36" spans="1:3" ht="15.75" customHeight="1">
      <c r="A36" s="309" t="s">
        <v>1017</v>
      </c>
      <c r="B36" s="316"/>
      <c r="C36" s="303"/>
    </row>
    <row r="37" spans="1:3" ht="15.75" customHeight="1">
      <c r="A37" s="309" t="s">
        <v>437</v>
      </c>
      <c r="B37" s="316"/>
      <c r="C37" s="303"/>
    </row>
    <row r="38" spans="1:3" ht="15.75" customHeight="1">
      <c r="A38" s="310" t="s">
        <v>294</v>
      </c>
      <c r="B38" s="311" t="s">
        <v>56</v>
      </c>
      <c r="C38" s="312">
        <v>100000</v>
      </c>
    </row>
    <row r="39" spans="1:3" ht="15.75" customHeight="1">
      <c r="A39" s="301" t="s">
        <v>389</v>
      </c>
      <c r="B39" s="306"/>
      <c r="C39" s="303"/>
    </row>
    <row r="40" spans="1:3" ht="15.75" customHeight="1">
      <c r="A40" s="291" t="s">
        <v>592</v>
      </c>
      <c r="B40" s="316" t="s">
        <v>193</v>
      </c>
      <c r="C40" s="303">
        <v>585580</v>
      </c>
    </row>
    <row r="41" spans="1:3" ht="15.75" customHeight="1">
      <c r="A41" s="291" t="s">
        <v>593</v>
      </c>
      <c r="B41" s="316" t="s">
        <v>195</v>
      </c>
      <c r="C41" s="303">
        <v>30000</v>
      </c>
    </row>
    <row r="42" spans="1:3" ht="15.75" customHeight="1">
      <c r="A42" s="291" t="s">
        <v>303</v>
      </c>
      <c r="B42" s="306" t="s">
        <v>69</v>
      </c>
      <c r="C42" s="303">
        <v>18843</v>
      </c>
    </row>
    <row r="43" spans="1:3" ht="15.75" customHeight="1">
      <c r="A43" s="309" t="s">
        <v>467</v>
      </c>
      <c r="B43" s="306"/>
      <c r="C43" s="303"/>
    </row>
    <row r="44" spans="1:3" ht="15.75" customHeight="1">
      <c r="A44" s="730" t="s">
        <v>519</v>
      </c>
      <c r="B44" s="731" t="s">
        <v>75</v>
      </c>
      <c r="C44" s="732">
        <v>37200</v>
      </c>
    </row>
    <row r="45" spans="1:3" ht="15.75" customHeight="1">
      <c r="A45" s="733" t="s">
        <v>328</v>
      </c>
      <c r="B45" s="734"/>
      <c r="C45" s="735"/>
    </row>
    <row r="46" spans="1:3" ht="15.75" customHeight="1">
      <c r="A46" s="291" t="s">
        <v>328</v>
      </c>
      <c r="B46" s="306" t="s">
        <v>104</v>
      </c>
      <c r="C46" s="303">
        <v>3221240</v>
      </c>
    </row>
    <row r="47" spans="1:3" ht="15.75" customHeight="1">
      <c r="A47" s="736" t="s">
        <v>360</v>
      </c>
      <c r="B47" s="306"/>
      <c r="C47" s="303"/>
    </row>
    <row r="48" spans="1:3" ht="15.75" customHeight="1">
      <c r="A48" s="736" t="s">
        <v>1179</v>
      </c>
      <c r="B48" s="306"/>
      <c r="C48" s="303"/>
    </row>
    <row r="49" spans="1:3" ht="15.75" customHeight="1">
      <c r="A49" s="736" t="s">
        <v>1180</v>
      </c>
      <c r="B49" s="306"/>
      <c r="C49" s="303"/>
    </row>
    <row r="50" spans="1:3" ht="15.75" customHeight="1">
      <c r="A50" s="737" t="s">
        <v>1181</v>
      </c>
      <c r="B50" s="302"/>
      <c r="C50" s="303"/>
    </row>
    <row r="51" spans="1:3" ht="15.75" customHeight="1">
      <c r="A51" s="737" t="s">
        <v>1182</v>
      </c>
      <c r="B51" s="302"/>
      <c r="C51" s="303"/>
    </row>
    <row r="52" spans="1:3" ht="15.75" customHeight="1">
      <c r="A52" s="736" t="s">
        <v>1183</v>
      </c>
      <c r="B52" s="316"/>
      <c r="C52" s="303"/>
    </row>
    <row r="53" spans="1:3" ht="15.75" customHeight="1">
      <c r="A53" s="736" t="s">
        <v>1184</v>
      </c>
      <c r="B53" s="316"/>
      <c r="C53" s="303"/>
    </row>
    <row r="54" spans="1:3" ht="15.75" customHeight="1">
      <c r="A54" s="736" t="s">
        <v>1185</v>
      </c>
      <c r="B54" s="316"/>
      <c r="C54" s="303"/>
    </row>
    <row r="55" spans="1:3" ht="15.75" customHeight="1">
      <c r="A55" s="736" t="s">
        <v>1186</v>
      </c>
      <c r="B55" s="316"/>
      <c r="C55" s="303"/>
    </row>
    <row r="56" spans="1:3" ht="15.75" customHeight="1">
      <c r="A56" s="736" t="s">
        <v>1187</v>
      </c>
      <c r="B56" s="316"/>
      <c r="C56" s="303"/>
    </row>
    <row r="57" spans="1:3" ht="15.75" customHeight="1">
      <c r="A57" s="736" t="s">
        <v>1188</v>
      </c>
      <c r="B57" s="316"/>
      <c r="C57" s="303"/>
    </row>
    <row r="58" spans="1:3" ht="15.75" customHeight="1">
      <c r="A58" s="736" t="s">
        <v>1189</v>
      </c>
      <c r="B58" s="316"/>
      <c r="C58" s="303"/>
    </row>
    <row r="59" spans="1:3" ht="15.75" customHeight="1">
      <c r="A59" s="736" t="s">
        <v>1190</v>
      </c>
      <c r="B59" s="316"/>
      <c r="C59" s="303"/>
    </row>
    <row r="60" spans="1:3" ht="15.75" customHeight="1">
      <c r="A60" s="736" t="s">
        <v>1191</v>
      </c>
      <c r="B60" s="316"/>
      <c r="C60" s="303"/>
    </row>
    <row r="61" spans="1:3" ht="15.75" customHeight="1">
      <c r="A61" s="309" t="s">
        <v>370</v>
      </c>
      <c r="B61" s="306"/>
      <c r="C61" s="738">
        <f>SUM(C38:C46)</f>
        <v>3992863</v>
      </c>
    </row>
    <row r="62" spans="1:3" ht="15.75" customHeight="1">
      <c r="A62" s="309"/>
      <c r="B62" s="739"/>
      <c r="C62" s="323"/>
    </row>
    <row r="63" spans="1:3" ht="15.75" customHeight="1">
      <c r="A63" s="309" t="s">
        <v>371</v>
      </c>
      <c r="B63" s="316"/>
      <c r="C63" s="329">
        <f>C61+C34</f>
        <v>13108154</v>
      </c>
    </row>
    <row r="64" spans="1:3" ht="15.75" customHeight="1">
      <c r="A64" s="301"/>
      <c r="B64" s="316"/>
      <c r="C64" s="329"/>
    </row>
    <row r="65" spans="1:3" ht="15.75" customHeight="1">
      <c r="A65" s="347" t="s">
        <v>9</v>
      </c>
      <c r="B65" s="319" t="s">
        <v>1</v>
      </c>
      <c r="C65" s="320">
        <v>13108154</v>
      </c>
    </row>
    <row r="66" spans="1:3" ht="15.75" customHeight="1">
      <c r="A66" s="728"/>
      <c r="B66" s="289"/>
      <c r="C66" s="740"/>
    </row>
    <row r="67" spans="1:3" ht="15.75" customHeight="1">
      <c r="A67" s="728"/>
      <c r="B67" s="289"/>
      <c r="C67" s="740"/>
    </row>
    <row r="68" spans="1:3" ht="15.75" customHeight="1">
      <c r="A68" s="741" t="s">
        <v>1037</v>
      </c>
      <c r="B68" s="289"/>
      <c r="C68" s="742"/>
    </row>
    <row r="69" spans="1:3" ht="10.9" customHeight="1">
      <c r="A69" s="728"/>
      <c r="B69" s="289"/>
      <c r="C69" s="742"/>
    </row>
    <row r="70" spans="1:3" ht="15.75" customHeight="1">
      <c r="A70" s="284"/>
      <c r="B70" s="285"/>
      <c r="C70" s="286"/>
    </row>
    <row r="71" spans="1:3" ht="15.75" customHeight="1">
      <c r="A71" s="288" t="s">
        <v>1192</v>
      </c>
      <c r="B71" s="289"/>
      <c r="C71" s="290"/>
    </row>
    <row r="72" spans="1:3" ht="15.75" customHeight="1">
      <c r="A72" s="292" t="s">
        <v>163</v>
      </c>
      <c r="B72" s="293"/>
      <c r="C72" s="294"/>
    </row>
    <row r="73" spans="1:3" ht="15.75" customHeight="1">
      <c r="A73" s="295" t="s">
        <v>164</v>
      </c>
      <c r="B73" s="296" t="s">
        <v>2</v>
      </c>
      <c r="C73" s="296" t="s">
        <v>200</v>
      </c>
    </row>
    <row r="74" spans="1:3" ht="15.75" customHeight="1">
      <c r="A74" s="297"/>
      <c r="B74" s="297"/>
      <c r="C74" s="297"/>
    </row>
    <row r="75" spans="1:3" ht="15.75" customHeight="1">
      <c r="A75" s="297"/>
      <c r="B75" s="297"/>
      <c r="C75" s="743" t="s">
        <v>7</v>
      </c>
    </row>
    <row r="76" spans="1:3" ht="15.75" customHeight="1">
      <c r="A76" s="298"/>
      <c r="B76" s="298"/>
      <c r="C76" s="744">
        <v>2025</v>
      </c>
    </row>
    <row r="77" spans="1:3" ht="15.75" customHeight="1">
      <c r="A77" s="309" t="s">
        <v>266</v>
      </c>
      <c r="B77" s="306"/>
      <c r="C77" s="301"/>
    </row>
    <row r="78" spans="1:3" ht="15.75" customHeight="1">
      <c r="A78" s="301" t="s">
        <v>648</v>
      </c>
      <c r="B78" s="302"/>
      <c r="C78" s="303"/>
    </row>
    <row r="79" spans="1:3" ht="15.75" customHeight="1">
      <c r="A79" s="309" t="s">
        <v>270</v>
      </c>
      <c r="B79" s="306"/>
      <c r="C79" s="745"/>
    </row>
    <row r="80" spans="1:3" ht="15.75" customHeight="1">
      <c r="A80" s="291" t="s">
        <v>652</v>
      </c>
      <c r="B80" s="306" t="s">
        <v>35</v>
      </c>
      <c r="C80" s="746">
        <v>200000</v>
      </c>
    </row>
    <row r="81" spans="1:3" ht="15.75" customHeight="1">
      <c r="A81" s="309" t="s">
        <v>649</v>
      </c>
      <c r="B81" s="306"/>
      <c r="C81" s="337">
        <v>200000</v>
      </c>
    </row>
    <row r="82" spans="1:3" ht="15.75" customHeight="1">
      <c r="A82" s="747"/>
      <c r="B82" s="306"/>
      <c r="C82" s="306"/>
    </row>
    <row r="83" spans="1:3" ht="15.75" customHeight="1">
      <c r="A83" s="309" t="s">
        <v>1193</v>
      </c>
      <c r="B83" s="306"/>
      <c r="C83" s="303"/>
    </row>
    <row r="84" spans="1:3" ht="15.75" customHeight="1">
      <c r="A84" s="309" t="s">
        <v>389</v>
      </c>
      <c r="B84" s="306"/>
      <c r="C84" s="303"/>
    </row>
    <row r="85" spans="1:3" ht="15.75" customHeight="1">
      <c r="A85" s="291" t="s">
        <v>593</v>
      </c>
      <c r="B85" s="306" t="s">
        <v>195</v>
      </c>
      <c r="C85" s="303">
        <v>155000</v>
      </c>
    </row>
    <row r="86" spans="1:3" ht="15.75" customHeight="1">
      <c r="A86" s="309" t="s">
        <v>328</v>
      </c>
      <c r="B86" s="306"/>
      <c r="C86" s="303"/>
    </row>
    <row r="87" spans="1:3" ht="15.75" customHeight="1">
      <c r="A87" s="291" t="s">
        <v>328</v>
      </c>
      <c r="B87" s="306" t="s">
        <v>104</v>
      </c>
      <c r="C87" s="303">
        <v>668420</v>
      </c>
    </row>
    <row r="88" spans="1:3" ht="15.75" customHeight="1">
      <c r="A88" s="291" t="s">
        <v>1194</v>
      </c>
      <c r="B88" s="306"/>
      <c r="C88" s="303"/>
    </row>
    <row r="89" spans="1:3" ht="15.75" customHeight="1">
      <c r="A89" s="291" t="s">
        <v>1195</v>
      </c>
      <c r="B89" s="306"/>
      <c r="C89" s="303"/>
    </row>
    <row r="90" spans="1:3" ht="15.75" customHeight="1">
      <c r="A90" s="291" t="s">
        <v>1196</v>
      </c>
      <c r="B90" s="306"/>
      <c r="C90" s="303"/>
    </row>
    <row r="91" spans="1:3" ht="15.75" customHeight="1">
      <c r="A91" s="301" t="s">
        <v>370</v>
      </c>
      <c r="B91" s="306"/>
      <c r="C91" s="337">
        <f>SUM(C85:C87)</f>
        <v>823420</v>
      </c>
    </row>
    <row r="92" spans="1:3" ht="15.75" customHeight="1">
      <c r="A92" s="309"/>
      <c r="B92" s="306"/>
      <c r="C92" s="323"/>
    </row>
    <row r="93" spans="1:3" ht="15.75" customHeight="1">
      <c r="A93" s="309" t="s">
        <v>371</v>
      </c>
      <c r="B93" s="306"/>
      <c r="C93" s="303">
        <v>1023420</v>
      </c>
    </row>
    <row r="94" spans="1:3" ht="15.75" customHeight="1">
      <c r="A94" s="309"/>
      <c r="B94" s="306"/>
      <c r="C94" s="303"/>
    </row>
    <row r="95" spans="1:3" ht="15.75" customHeight="1">
      <c r="A95" s="347" t="s">
        <v>9</v>
      </c>
      <c r="B95" s="339" t="s">
        <v>1</v>
      </c>
      <c r="C95" s="320">
        <v>1023420</v>
      </c>
    </row>
    <row r="96" spans="1:3" ht="15.75" customHeight="1">
      <c r="A96" s="728"/>
      <c r="B96" s="289"/>
      <c r="C96" s="740"/>
    </row>
  </sheetData>
  <mergeCells count="10">
    <mergeCell ref="A72:C72"/>
    <mergeCell ref="A73:A76"/>
    <mergeCell ref="B73:B76"/>
    <mergeCell ref="C73:C74"/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4" fitToHeight="0" orientation="portrait" r:id="rId1"/>
  <rowBreaks count="1" manualBreakCount="1">
    <brk id="44" max="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2"/>
  <sheetViews>
    <sheetView view="pageBreakPreview" topLeftCell="A32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" style="751" customWidth="1"/>
    <col min="2" max="2" width="14.42578125" style="751" customWidth="1"/>
    <col min="3" max="3" width="18" style="751" customWidth="1"/>
    <col min="4" max="16384" width="14.42578125" style="751"/>
  </cols>
  <sheetData>
    <row r="1" spans="1:3" ht="15.75" customHeight="1">
      <c r="A1" s="748" t="s">
        <v>1</v>
      </c>
      <c r="B1" s="749"/>
      <c r="C1" s="750"/>
    </row>
    <row r="2" spans="1:3" ht="15.75" customHeight="1">
      <c r="A2" s="752" t="s">
        <v>263</v>
      </c>
      <c r="B2" s="753"/>
      <c r="C2" s="754"/>
    </row>
    <row r="3" spans="1:3" ht="15.75" customHeight="1">
      <c r="A3" s="755" t="s">
        <v>264</v>
      </c>
      <c r="B3" s="753"/>
      <c r="C3" s="754"/>
    </row>
    <row r="4" spans="1:3" ht="13.5" customHeight="1">
      <c r="A4" s="756"/>
      <c r="B4" s="757"/>
      <c r="C4" s="758"/>
    </row>
    <row r="5" spans="1:3" ht="15.75" customHeight="1">
      <c r="A5" s="759" t="s">
        <v>1197</v>
      </c>
      <c r="B5" s="760"/>
      <c r="C5" s="761"/>
    </row>
    <row r="6" spans="1:3" ht="15.75" customHeight="1">
      <c r="A6" s="759"/>
      <c r="B6" s="760"/>
      <c r="C6" s="761"/>
    </row>
    <row r="7" spans="1:3" ht="15.75" customHeight="1">
      <c r="A7" s="762" t="s">
        <v>163</v>
      </c>
      <c r="B7" s="763"/>
      <c r="C7" s="764"/>
    </row>
    <row r="8" spans="1:3" ht="15.75" customHeight="1">
      <c r="A8" s="765" t="s">
        <v>164</v>
      </c>
      <c r="B8" s="766" t="s">
        <v>2</v>
      </c>
      <c r="C8" s="53" t="s">
        <v>200</v>
      </c>
    </row>
    <row r="9" spans="1:3" ht="15.75" customHeight="1">
      <c r="A9" s="767"/>
      <c r="B9" s="767"/>
      <c r="C9" s="55"/>
    </row>
    <row r="10" spans="1:3" ht="15.75" customHeight="1">
      <c r="A10" s="767"/>
      <c r="B10" s="767"/>
      <c r="C10" s="56">
        <v>2025</v>
      </c>
    </row>
    <row r="11" spans="1:3" ht="15.75" customHeight="1">
      <c r="A11" s="768"/>
      <c r="B11" s="768"/>
      <c r="C11" s="56" t="s">
        <v>7</v>
      </c>
    </row>
    <row r="12" spans="1:3" ht="15.75" customHeight="1">
      <c r="A12" s="748" t="s">
        <v>266</v>
      </c>
      <c r="B12" s="769"/>
      <c r="C12" s="770"/>
    </row>
    <row r="13" spans="1:3" ht="15.75" customHeight="1">
      <c r="A13" s="759" t="s">
        <v>648</v>
      </c>
      <c r="B13" s="771"/>
      <c r="C13" s="772"/>
    </row>
    <row r="14" spans="1:3" ht="15.75" customHeight="1">
      <c r="A14" s="759" t="s">
        <v>268</v>
      </c>
      <c r="B14" s="771"/>
      <c r="C14" s="761"/>
    </row>
    <row r="15" spans="1:3" ht="15.75" customHeight="1">
      <c r="A15" s="773" t="s">
        <v>269</v>
      </c>
      <c r="B15" s="771" t="s">
        <v>15</v>
      </c>
      <c r="C15" s="774">
        <v>2804364</v>
      </c>
    </row>
    <row r="16" spans="1:3" ht="15.75" customHeight="1">
      <c r="A16" s="759" t="s">
        <v>1144</v>
      </c>
      <c r="B16" s="771"/>
      <c r="C16" s="774"/>
    </row>
    <row r="17" spans="1:3" ht="15.75" customHeight="1">
      <c r="A17" s="773" t="s">
        <v>271</v>
      </c>
      <c r="B17" s="771" t="s">
        <v>20</v>
      </c>
      <c r="C17" s="774">
        <v>192000</v>
      </c>
    </row>
    <row r="18" spans="1:3" ht="15.75" customHeight="1">
      <c r="A18" s="773" t="s">
        <v>274</v>
      </c>
      <c r="B18" s="771" t="s">
        <v>26</v>
      </c>
      <c r="C18" s="774">
        <v>56000</v>
      </c>
    </row>
    <row r="19" spans="1:3" ht="15.75" customHeight="1">
      <c r="A19" s="773" t="s">
        <v>275</v>
      </c>
      <c r="B19" s="771" t="s">
        <v>37</v>
      </c>
      <c r="C19" s="774">
        <v>233697</v>
      </c>
    </row>
    <row r="20" spans="1:3" ht="15.75" customHeight="1">
      <c r="A20" s="773" t="s">
        <v>276</v>
      </c>
      <c r="B20" s="771" t="s">
        <v>39</v>
      </c>
      <c r="C20" s="774">
        <v>40000</v>
      </c>
    </row>
    <row r="21" spans="1:3" ht="15.75" customHeight="1">
      <c r="A21" s="773" t="s">
        <v>277</v>
      </c>
      <c r="B21" s="771" t="s">
        <v>41</v>
      </c>
      <c r="C21" s="774"/>
    </row>
    <row r="22" spans="1:3" ht="15.75" customHeight="1">
      <c r="A22" s="773" t="s">
        <v>279</v>
      </c>
      <c r="B22" s="771" t="s">
        <v>191</v>
      </c>
      <c r="C22" s="774">
        <v>24000</v>
      </c>
    </row>
    <row r="23" spans="1:3" ht="15.75" customHeight="1">
      <c r="A23" s="773" t="s">
        <v>280</v>
      </c>
      <c r="B23" s="771" t="s">
        <v>45</v>
      </c>
      <c r="C23" s="774">
        <v>233697</v>
      </c>
    </row>
    <row r="24" spans="1:3" ht="15.75" customHeight="1">
      <c r="A24" s="759" t="s">
        <v>281</v>
      </c>
      <c r="B24" s="771"/>
      <c r="C24" s="774"/>
    </row>
    <row r="25" spans="1:3" ht="15.75" customHeight="1">
      <c r="A25" s="773" t="s">
        <v>282</v>
      </c>
      <c r="B25" s="771" t="s">
        <v>47</v>
      </c>
      <c r="C25" s="774">
        <v>336524</v>
      </c>
    </row>
    <row r="26" spans="1:3" ht="15.75" customHeight="1">
      <c r="A26" s="773" t="s">
        <v>283</v>
      </c>
      <c r="B26" s="771" t="s">
        <v>48</v>
      </c>
      <c r="C26" s="774">
        <v>56088</v>
      </c>
    </row>
    <row r="27" spans="1:3" ht="15.75" customHeight="1">
      <c r="A27" s="773" t="s">
        <v>284</v>
      </c>
      <c r="B27" s="771" t="s">
        <v>49</v>
      </c>
      <c r="C27" s="774">
        <v>70113</v>
      </c>
    </row>
    <row r="28" spans="1:3" ht="15.75" customHeight="1">
      <c r="A28" s="773" t="s">
        <v>285</v>
      </c>
      <c r="B28" s="771" t="s">
        <v>50</v>
      </c>
      <c r="C28" s="774">
        <v>9600</v>
      </c>
    </row>
    <row r="29" spans="1:3" ht="15.75" customHeight="1">
      <c r="A29" s="759" t="s">
        <v>653</v>
      </c>
      <c r="B29" s="771"/>
      <c r="C29" s="774"/>
    </row>
    <row r="30" spans="1:3" ht="15.75" customHeight="1">
      <c r="A30" s="773" t="s">
        <v>288</v>
      </c>
      <c r="B30" s="771" t="s">
        <v>52</v>
      </c>
      <c r="C30" s="774">
        <v>112625</v>
      </c>
    </row>
    <row r="31" spans="1:3" ht="15.75" customHeight="1">
      <c r="A31" s="773" t="s">
        <v>289</v>
      </c>
      <c r="B31" s="771" t="s">
        <v>290</v>
      </c>
      <c r="C31" s="774">
        <v>40000</v>
      </c>
    </row>
    <row r="32" spans="1:3" ht="15.75" customHeight="1">
      <c r="A32" s="772" t="s">
        <v>649</v>
      </c>
      <c r="B32" s="771"/>
      <c r="C32" s="775">
        <f>SUM(C15:C31)</f>
        <v>4208708</v>
      </c>
    </row>
    <row r="33" spans="1:3" ht="10.5" customHeight="1">
      <c r="A33" s="772"/>
      <c r="B33" s="771"/>
      <c r="C33" s="776"/>
    </row>
    <row r="34" spans="1:3" ht="15.75" customHeight="1">
      <c r="A34" s="777" t="s">
        <v>1017</v>
      </c>
      <c r="B34" s="778"/>
      <c r="C34" s="774"/>
    </row>
    <row r="35" spans="1:3" ht="15.75" customHeight="1">
      <c r="A35" s="759" t="s">
        <v>437</v>
      </c>
      <c r="B35" s="778"/>
      <c r="C35" s="774"/>
    </row>
    <row r="36" spans="1:3" ht="15.75" customHeight="1">
      <c r="A36" s="779" t="s">
        <v>294</v>
      </c>
      <c r="B36" s="780" t="s">
        <v>56</v>
      </c>
      <c r="C36" s="781">
        <v>50000</v>
      </c>
    </row>
    <row r="37" spans="1:3" ht="15.75" customHeight="1">
      <c r="A37" s="782" t="s">
        <v>423</v>
      </c>
      <c r="B37" s="780"/>
      <c r="C37" s="781"/>
    </row>
    <row r="38" spans="1:3" ht="15.75" customHeight="1">
      <c r="A38" s="779" t="s">
        <v>297</v>
      </c>
      <c r="B38" s="780" t="s">
        <v>60</v>
      </c>
      <c r="C38" s="781">
        <v>100000</v>
      </c>
    </row>
    <row r="39" spans="1:3" ht="15.75" hidden="1" customHeight="1">
      <c r="A39" s="779" t="s">
        <v>1198</v>
      </c>
      <c r="B39" s="780"/>
      <c r="C39" s="781"/>
    </row>
    <row r="40" spans="1:3" ht="15.75" hidden="1" customHeight="1">
      <c r="A40" s="779" t="s">
        <v>1199</v>
      </c>
      <c r="B40" s="780"/>
      <c r="C40" s="781"/>
    </row>
    <row r="41" spans="1:3" ht="15.75" customHeight="1">
      <c r="A41" s="782" t="s">
        <v>389</v>
      </c>
      <c r="B41" s="780"/>
      <c r="C41" s="781"/>
    </row>
    <row r="42" spans="1:3" ht="15.75" customHeight="1">
      <c r="A42" s="779" t="s">
        <v>299</v>
      </c>
      <c r="B42" s="780" t="s">
        <v>61</v>
      </c>
      <c r="C42" s="781">
        <v>68885</v>
      </c>
    </row>
    <row r="43" spans="1:3" ht="15.75" customHeight="1">
      <c r="A43" s="779" t="s">
        <v>303</v>
      </c>
      <c r="B43" s="780" t="s">
        <v>69</v>
      </c>
      <c r="C43" s="781">
        <v>73087</v>
      </c>
    </row>
    <row r="44" spans="1:3" ht="15.75" hidden="1" customHeight="1">
      <c r="A44" s="779" t="s">
        <v>1200</v>
      </c>
      <c r="B44" s="780"/>
      <c r="C44" s="781"/>
    </row>
    <row r="45" spans="1:3" ht="15.75" hidden="1" customHeight="1">
      <c r="A45" s="779" t="s">
        <v>1201</v>
      </c>
      <c r="B45" s="780"/>
      <c r="C45" s="781"/>
    </row>
    <row r="46" spans="1:3" ht="15.75" customHeight="1">
      <c r="A46" s="782" t="s">
        <v>467</v>
      </c>
      <c r="B46" s="780"/>
      <c r="C46" s="781"/>
    </row>
    <row r="47" spans="1:3" ht="15.75" customHeight="1">
      <c r="A47" s="779" t="s">
        <v>468</v>
      </c>
      <c r="B47" s="780" t="s">
        <v>74</v>
      </c>
      <c r="C47" s="781">
        <v>20000</v>
      </c>
    </row>
    <row r="48" spans="1:3" ht="15.75" customHeight="1">
      <c r="A48" s="783" t="s">
        <v>519</v>
      </c>
      <c r="B48" s="784" t="s">
        <v>75</v>
      </c>
      <c r="C48" s="785">
        <v>24000</v>
      </c>
    </row>
    <row r="49" spans="1:3" ht="15.75" customHeight="1">
      <c r="A49" s="786" t="s">
        <v>328</v>
      </c>
      <c r="B49" s="787"/>
      <c r="C49" s="788"/>
    </row>
    <row r="50" spans="1:3" ht="15.75" customHeight="1">
      <c r="A50" s="779" t="s">
        <v>328</v>
      </c>
      <c r="B50" s="780" t="s">
        <v>104</v>
      </c>
      <c r="C50" s="781">
        <v>1296270</v>
      </c>
    </row>
    <row r="51" spans="1:3" ht="15.75" customHeight="1">
      <c r="A51" s="779" t="s">
        <v>1202</v>
      </c>
      <c r="B51" s="780"/>
      <c r="C51" s="781"/>
    </row>
    <row r="52" spans="1:3" ht="15.75" customHeight="1">
      <c r="A52" s="779" t="s">
        <v>1203</v>
      </c>
      <c r="B52" s="780"/>
      <c r="C52" s="781"/>
    </row>
    <row r="53" spans="1:3" ht="15.75" customHeight="1">
      <c r="A53" s="779" t="s">
        <v>1204</v>
      </c>
      <c r="B53" s="780"/>
      <c r="C53" s="781"/>
    </row>
    <row r="54" spans="1:3" ht="15.75" customHeight="1">
      <c r="A54" s="789" t="s">
        <v>1205</v>
      </c>
      <c r="B54" s="771"/>
      <c r="C54" s="790"/>
    </row>
    <row r="55" spans="1:3" ht="15.75" customHeight="1">
      <c r="A55" s="789" t="s">
        <v>1206</v>
      </c>
      <c r="B55" s="771"/>
      <c r="C55" s="790"/>
    </row>
    <row r="56" spans="1:3" ht="15.75" customHeight="1">
      <c r="A56" s="789" t="s">
        <v>1207</v>
      </c>
      <c r="B56" s="771"/>
      <c r="C56" s="774"/>
    </row>
    <row r="57" spans="1:3" ht="15.75" customHeight="1">
      <c r="A57" s="789" t="s">
        <v>1208</v>
      </c>
      <c r="B57" s="771"/>
      <c r="C57" s="774"/>
    </row>
    <row r="58" spans="1:3" ht="15.75" customHeight="1">
      <c r="A58" s="791" t="s">
        <v>1209</v>
      </c>
      <c r="B58" s="771"/>
      <c r="C58" s="774"/>
    </row>
    <row r="59" spans="1:3" ht="15.75" customHeight="1">
      <c r="A59" s="791" t="s">
        <v>1210</v>
      </c>
      <c r="B59" s="771"/>
      <c r="C59" s="774"/>
    </row>
    <row r="60" spans="1:3" ht="15.75" customHeight="1">
      <c r="A60" s="772" t="s">
        <v>370</v>
      </c>
      <c r="B60" s="771"/>
      <c r="C60" s="792">
        <f>SUM(C36:C50)</f>
        <v>1632242</v>
      </c>
    </row>
    <row r="61" spans="1:3" ht="15.75" customHeight="1">
      <c r="A61" s="772"/>
      <c r="B61" s="793"/>
      <c r="C61" s="776"/>
    </row>
    <row r="62" spans="1:3" ht="15.75" customHeight="1">
      <c r="A62" s="759" t="s">
        <v>371</v>
      </c>
      <c r="B62" s="778"/>
      <c r="C62" s="774">
        <f>+C60+C32</f>
        <v>5840950</v>
      </c>
    </row>
    <row r="63" spans="1:3" ht="15.75" customHeight="1">
      <c r="A63" s="772"/>
      <c r="B63" s="794"/>
      <c r="C63" s="774"/>
    </row>
    <row r="64" spans="1:3" ht="15.75" customHeight="1">
      <c r="A64" s="772" t="s">
        <v>165</v>
      </c>
      <c r="B64" s="794"/>
      <c r="C64" s="774"/>
    </row>
    <row r="65" spans="1:3" ht="15.75" customHeight="1">
      <c r="A65" s="759" t="s">
        <v>475</v>
      </c>
      <c r="B65" s="771"/>
      <c r="C65" s="774"/>
    </row>
    <row r="66" spans="1:3" ht="15.75" customHeight="1">
      <c r="A66" s="773" t="s">
        <v>497</v>
      </c>
      <c r="B66" s="771" t="s">
        <v>498</v>
      </c>
      <c r="C66" s="774">
        <v>55000</v>
      </c>
    </row>
    <row r="67" spans="1:3" ht="15.75" hidden="1" customHeight="1">
      <c r="A67" s="795" t="s">
        <v>1211</v>
      </c>
      <c r="B67" s="771"/>
      <c r="C67" s="774"/>
    </row>
    <row r="68" spans="1:3" ht="15.75" customHeight="1">
      <c r="A68" s="773" t="s">
        <v>1212</v>
      </c>
      <c r="B68" s="771"/>
      <c r="C68" s="774"/>
    </row>
    <row r="69" spans="1:3" ht="15.75" customHeight="1">
      <c r="A69" s="759" t="s">
        <v>480</v>
      </c>
      <c r="B69" s="778"/>
      <c r="C69" s="775">
        <v>55000</v>
      </c>
    </row>
    <row r="70" spans="1:3" ht="13.5" customHeight="1">
      <c r="A70" s="759"/>
      <c r="B70" s="778"/>
      <c r="C70" s="774"/>
    </row>
    <row r="71" spans="1:3" ht="15.75" customHeight="1">
      <c r="A71" s="772" t="s">
        <v>9</v>
      </c>
      <c r="B71" s="796" t="s">
        <v>1</v>
      </c>
      <c r="C71" s="797">
        <f>+C62+C69</f>
        <v>5895950</v>
      </c>
    </row>
    <row r="72" spans="1:3" ht="15.75" customHeight="1">
      <c r="A72" s="798"/>
      <c r="B72" s="794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4" fitToHeight="0" orientation="portrait" r:id="rId1"/>
  <rowBreaks count="1" manualBreakCount="1">
    <brk id="48" max="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1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" style="553" customWidth="1"/>
    <col min="2" max="2" width="14.42578125" style="553" customWidth="1"/>
    <col min="3" max="3" width="17.28515625" style="553" customWidth="1"/>
    <col min="4" max="16384" width="14.42578125" style="553"/>
  </cols>
  <sheetData>
    <row r="1" spans="1:3" ht="15.75" customHeight="1">
      <c r="A1" s="550" t="s">
        <v>1</v>
      </c>
      <c r="B1" s="551"/>
      <c r="C1" s="552"/>
    </row>
    <row r="2" spans="1:3" ht="15.75" customHeight="1">
      <c r="A2" s="554" t="s">
        <v>263</v>
      </c>
      <c r="B2" s="555"/>
      <c r="C2" s="556"/>
    </row>
    <row r="3" spans="1:3" ht="15.75" customHeight="1">
      <c r="A3" s="557" t="s">
        <v>264</v>
      </c>
      <c r="B3" s="555"/>
      <c r="C3" s="556"/>
    </row>
    <row r="4" spans="1:3" ht="13.5" customHeight="1">
      <c r="A4" s="558"/>
      <c r="B4" s="559"/>
      <c r="C4" s="560"/>
    </row>
    <row r="5" spans="1:3" ht="15.75" customHeight="1">
      <c r="A5" s="561" t="s">
        <v>1213</v>
      </c>
      <c r="B5" s="562"/>
      <c r="C5" s="563"/>
    </row>
    <row r="6" spans="1:3" ht="15.75" customHeight="1">
      <c r="A6" s="561"/>
      <c r="B6" s="562"/>
      <c r="C6" s="563"/>
    </row>
    <row r="7" spans="1:3" ht="15.75" customHeight="1">
      <c r="A7" s="564" t="s">
        <v>163</v>
      </c>
      <c r="B7" s="565"/>
      <c r="C7" s="566"/>
    </row>
    <row r="8" spans="1:3" ht="15.75" customHeight="1">
      <c r="A8" s="567" t="s">
        <v>164</v>
      </c>
      <c r="B8" s="568" t="s">
        <v>2</v>
      </c>
      <c r="C8" s="53" t="s">
        <v>200</v>
      </c>
    </row>
    <row r="9" spans="1:3" ht="15.75" customHeight="1">
      <c r="A9" s="569"/>
      <c r="B9" s="569"/>
      <c r="C9" s="55"/>
    </row>
    <row r="10" spans="1:3" ht="15.75" customHeight="1">
      <c r="A10" s="569"/>
      <c r="B10" s="569"/>
      <c r="C10" s="56">
        <v>2025</v>
      </c>
    </row>
    <row r="11" spans="1:3" ht="15.75" customHeight="1">
      <c r="A11" s="570"/>
      <c r="B11" s="570"/>
      <c r="C11" s="56" t="s">
        <v>7</v>
      </c>
    </row>
    <row r="12" spans="1:3" ht="15.75" customHeight="1">
      <c r="A12" s="550" t="s">
        <v>266</v>
      </c>
      <c r="B12" s="571"/>
      <c r="C12" s="572"/>
    </row>
    <row r="13" spans="1:3" ht="15.75" customHeight="1">
      <c r="A13" s="561" t="s">
        <v>648</v>
      </c>
      <c r="B13" s="573"/>
      <c r="C13" s="574"/>
    </row>
    <row r="14" spans="1:3" ht="15.75" customHeight="1">
      <c r="A14" s="561" t="s">
        <v>268</v>
      </c>
      <c r="B14" s="573"/>
      <c r="C14" s="563"/>
    </row>
    <row r="15" spans="1:3" ht="15.75" customHeight="1">
      <c r="A15" s="575" t="s">
        <v>269</v>
      </c>
      <c r="B15" s="573" t="s">
        <v>15</v>
      </c>
      <c r="C15" s="576">
        <v>717780</v>
      </c>
    </row>
    <row r="16" spans="1:3" ht="15.75" customHeight="1">
      <c r="A16" s="561" t="s">
        <v>270</v>
      </c>
      <c r="B16" s="573"/>
      <c r="C16" s="576"/>
    </row>
    <row r="17" spans="1:3" ht="15.75" customHeight="1">
      <c r="A17" s="575" t="s">
        <v>271</v>
      </c>
      <c r="B17" s="573" t="s">
        <v>20</v>
      </c>
      <c r="C17" s="576">
        <v>48000</v>
      </c>
    </row>
    <row r="18" spans="1:3" ht="15.75" customHeight="1">
      <c r="A18" s="575" t="s">
        <v>274</v>
      </c>
      <c r="B18" s="573" t="s">
        <v>26</v>
      </c>
      <c r="C18" s="576">
        <v>14000</v>
      </c>
    </row>
    <row r="19" spans="1:3" ht="15.75" customHeight="1">
      <c r="A19" s="575" t="s">
        <v>275</v>
      </c>
      <c r="B19" s="573" t="s">
        <v>37</v>
      </c>
      <c r="C19" s="576">
        <v>59815</v>
      </c>
    </row>
    <row r="20" spans="1:3" ht="15.75" customHeight="1">
      <c r="A20" s="575" t="s">
        <v>276</v>
      </c>
      <c r="B20" s="573" t="s">
        <v>39</v>
      </c>
      <c r="C20" s="576">
        <v>10000</v>
      </c>
    </row>
    <row r="21" spans="1:3" ht="15.75" customHeight="1">
      <c r="A21" s="575" t="s">
        <v>277</v>
      </c>
      <c r="B21" s="573" t="s">
        <v>41</v>
      </c>
      <c r="C21" s="576"/>
    </row>
    <row r="22" spans="1:3" ht="15.75" customHeight="1">
      <c r="A22" s="575" t="s">
        <v>279</v>
      </c>
      <c r="B22" s="573" t="s">
        <v>191</v>
      </c>
      <c r="C22" s="576">
        <v>6000</v>
      </c>
    </row>
    <row r="23" spans="1:3" ht="15.75" customHeight="1">
      <c r="A23" s="575" t="s">
        <v>280</v>
      </c>
      <c r="B23" s="573" t="s">
        <v>45</v>
      </c>
      <c r="C23" s="576">
        <v>59815</v>
      </c>
    </row>
    <row r="24" spans="1:3" ht="15.75" customHeight="1">
      <c r="A24" s="561" t="s">
        <v>281</v>
      </c>
      <c r="B24" s="573"/>
      <c r="C24" s="576"/>
    </row>
    <row r="25" spans="1:3" ht="15.75" customHeight="1">
      <c r="A25" s="575" t="s">
        <v>282</v>
      </c>
      <c r="B25" s="573" t="s">
        <v>47</v>
      </c>
      <c r="C25" s="576">
        <v>86134</v>
      </c>
    </row>
    <row r="26" spans="1:3" ht="15.75" customHeight="1">
      <c r="A26" s="575" t="s">
        <v>283</v>
      </c>
      <c r="B26" s="573" t="s">
        <v>48</v>
      </c>
      <c r="C26" s="576">
        <v>14356</v>
      </c>
    </row>
    <row r="27" spans="1:3" ht="15.75" customHeight="1">
      <c r="A27" s="575" t="s">
        <v>284</v>
      </c>
      <c r="B27" s="573" t="s">
        <v>49</v>
      </c>
      <c r="C27" s="576">
        <v>17946</v>
      </c>
    </row>
    <row r="28" spans="1:3" ht="15.75" customHeight="1">
      <c r="A28" s="575" t="s">
        <v>285</v>
      </c>
      <c r="B28" s="573" t="s">
        <v>50</v>
      </c>
      <c r="C28" s="576">
        <v>2400</v>
      </c>
    </row>
    <row r="29" spans="1:3" ht="15.75" customHeight="1">
      <c r="A29" s="561" t="s">
        <v>653</v>
      </c>
      <c r="B29" s="573"/>
      <c r="C29" s="576"/>
    </row>
    <row r="30" spans="1:3" ht="15.75" customHeight="1">
      <c r="A30" s="575" t="s">
        <v>288</v>
      </c>
      <c r="B30" s="573" t="s">
        <v>52</v>
      </c>
      <c r="C30" s="576">
        <v>28827</v>
      </c>
    </row>
    <row r="31" spans="1:3" ht="15.75" customHeight="1">
      <c r="A31" s="575" t="s">
        <v>289</v>
      </c>
      <c r="B31" s="573" t="s">
        <v>290</v>
      </c>
      <c r="C31" s="576">
        <v>10000</v>
      </c>
    </row>
    <row r="32" spans="1:3" ht="15.75" customHeight="1">
      <c r="A32" s="574" t="s">
        <v>649</v>
      </c>
      <c r="B32" s="573"/>
      <c r="C32" s="599">
        <f>SUM(C15:C31)</f>
        <v>1075073</v>
      </c>
    </row>
    <row r="33" spans="1:3" ht="15.75" customHeight="1">
      <c r="A33" s="574"/>
      <c r="B33" s="573"/>
      <c r="C33" s="586"/>
    </row>
    <row r="34" spans="1:3" ht="15.75" customHeight="1">
      <c r="A34" s="561" t="s">
        <v>1017</v>
      </c>
      <c r="B34" s="581"/>
      <c r="C34" s="576"/>
    </row>
    <row r="35" spans="1:3" ht="15.75" customHeight="1">
      <c r="A35" s="561" t="s">
        <v>437</v>
      </c>
      <c r="B35" s="581"/>
      <c r="C35" s="576"/>
    </row>
    <row r="36" spans="1:3" ht="15.75" customHeight="1">
      <c r="A36" s="575" t="s">
        <v>294</v>
      </c>
      <c r="B36" s="581" t="s">
        <v>56</v>
      </c>
      <c r="C36" s="576">
        <v>300000</v>
      </c>
    </row>
    <row r="37" spans="1:3" ht="15.75" customHeight="1">
      <c r="A37" s="588" t="s">
        <v>423</v>
      </c>
      <c r="B37" s="581"/>
      <c r="C37" s="576"/>
    </row>
    <row r="38" spans="1:3" ht="15.75" customHeight="1">
      <c r="A38" s="575" t="s">
        <v>297</v>
      </c>
      <c r="B38" s="573" t="s">
        <v>60</v>
      </c>
      <c r="C38" s="583">
        <v>316750</v>
      </c>
    </row>
    <row r="39" spans="1:3" ht="30.75" customHeight="1">
      <c r="A39" s="799" t="s">
        <v>1214</v>
      </c>
      <c r="B39" s="573"/>
      <c r="C39" s="583"/>
    </row>
    <row r="40" spans="1:3" ht="15.75" customHeight="1">
      <c r="A40" s="600" t="s">
        <v>1215</v>
      </c>
      <c r="B40" s="573"/>
      <c r="C40" s="583"/>
    </row>
    <row r="41" spans="1:3" ht="15.75" customHeight="1">
      <c r="A41" s="600" t="s">
        <v>1216</v>
      </c>
      <c r="B41" s="573"/>
      <c r="C41" s="583"/>
    </row>
    <row r="42" spans="1:3" ht="15.75" customHeight="1">
      <c r="A42" s="600" t="s">
        <v>1217</v>
      </c>
      <c r="B42" s="573"/>
      <c r="C42" s="583"/>
    </row>
    <row r="43" spans="1:3" ht="15.75" customHeight="1">
      <c r="A43" s="574" t="s">
        <v>389</v>
      </c>
      <c r="B43" s="573"/>
      <c r="C43" s="576"/>
    </row>
    <row r="44" spans="1:3" ht="15.75" customHeight="1">
      <c r="A44" s="600" t="s">
        <v>299</v>
      </c>
      <c r="B44" s="573" t="s">
        <v>61</v>
      </c>
      <c r="C44" s="576">
        <v>44283</v>
      </c>
    </row>
    <row r="45" spans="1:3" ht="15.75" customHeight="1">
      <c r="A45" s="600" t="s">
        <v>592</v>
      </c>
      <c r="B45" s="573" t="s">
        <v>193</v>
      </c>
      <c r="C45" s="576">
        <v>223900</v>
      </c>
    </row>
    <row r="46" spans="1:3" ht="15.75" customHeight="1">
      <c r="A46" s="800" t="s">
        <v>593</v>
      </c>
      <c r="B46" s="801" t="s">
        <v>195</v>
      </c>
      <c r="C46" s="802">
        <v>69000</v>
      </c>
    </row>
    <row r="47" spans="1:3" ht="15.75" customHeight="1">
      <c r="A47" s="803" t="s">
        <v>303</v>
      </c>
      <c r="B47" s="804" t="s">
        <v>69</v>
      </c>
      <c r="C47" s="805">
        <v>3639691</v>
      </c>
    </row>
    <row r="48" spans="1:3" ht="15.75" customHeight="1">
      <c r="A48" s="600" t="s">
        <v>1218</v>
      </c>
      <c r="B48" s="573"/>
      <c r="C48" s="576"/>
    </row>
    <row r="49" spans="1:3" ht="15.75" customHeight="1">
      <c r="A49" s="575" t="s">
        <v>1219</v>
      </c>
      <c r="B49" s="573"/>
      <c r="C49" s="583"/>
    </row>
    <row r="50" spans="1:3" ht="15.75" customHeight="1">
      <c r="A50" s="575" t="s">
        <v>1220</v>
      </c>
      <c r="B50" s="573"/>
      <c r="C50" s="583"/>
    </row>
    <row r="51" spans="1:3" ht="15.75" customHeight="1">
      <c r="A51" s="561" t="s">
        <v>467</v>
      </c>
      <c r="B51" s="573"/>
      <c r="C51" s="583"/>
    </row>
    <row r="52" spans="1:3" ht="15.75" customHeight="1">
      <c r="A52" s="575" t="s">
        <v>519</v>
      </c>
      <c r="B52" s="573" t="s">
        <v>75</v>
      </c>
      <c r="C52" s="583">
        <v>15000</v>
      </c>
    </row>
    <row r="53" spans="1:3" ht="15.75" customHeight="1">
      <c r="A53" s="561" t="s">
        <v>328</v>
      </c>
      <c r="B53" s="573"/>
      <c r="C53" s="583"/>
    </row>
    <row r="54" spans="1:3" ht="15.75" customHeight="1">
      <c r="A54" s="575" t="s">
        <v>328</v>
      </c>
      <c r="B54" s="573" t="s">
        <v>104</v>
      </c>
      <c r="C54" s="583">
        <v>32605440</v>
      </c>
    </row>
    <row r="55" spans="1:3" ht="15.75" customHeight="1">
      <c r="A55" s="603" t="s">
        <v>1180</v>
      </c>
      <c r="B55" s="573"/>
      <c r="C55" s="576"/>
    </row>
    <row r="56" spans="1:3" ht="15.75" customHeight="1">
      <c r="A56" s="603" t="s">
        <v>1221</v>
      </c>
      <c r="B56" s="573"/>
      <c r="C56" s="576"/>
    </row>
    <row r="57" spans="1:3" ht="15.75" customHeight="1">
      <c r="A57" s="603" t="s">
        <v>1222</v>
      </c>
      <c r="B57" s="573"/>
      <c r="C57" s="576"/>
    </row>
    <row r="58" spans="1:3" ht="15.75" customHeight="1">
      <c r="A58" s="603" t="s">
        <v>1223</v>
      </c>
      <c r="B58" s="581"/>
      <c r="C58" s="576"/>
    </row>
    <row r="59" spans="1:3" ht="15.75" customHeight="1">
      <c r="A59" s="603" t="s">
        <v>1224</v>
      </c>
      <c r="B59" s="581"/>
      <c r="C59" s="576"/>
    </row>
    <row r="60" spans="1:3" ht="15.75" customHeight="1">
      <c r="A60" s="603" t="s">
        <v>1225</v>
      </c>
      <c r="B60" s="581"/>
      <c r="C60" s="576"/>
    </row>
    <row r="61" spans="1:3" ht="15.75" customHeight="1">
      <c r="A61" s="603" t="s">
        <v>1226</v>
      </c>
      <c r="B61" s="581"/>
      <c r="C61" s="576"/>
    </row>
    <row r="62" spans="1:3" ht="15.75" customHeight="1">
      <c r="A62" s="603" t="s">
        <v>1227</v>
      </c>
      <c r="B62" s="581"/>
      <c r="C62" s="576"/>
    </row>
    <row r="63" spans="1:3" ht="31.5">
      <c r="A63" s="806" t="s">
        <v>1228</v>
      </c>
      <c r="B63" s="581"/>
      <c r="C63" s="576"/>
    </row>
    <row r="64" spans="1:3" ht="15.75" customHeight="1">
      <c r="A64" s="603" t="s">
        <v>1229</v>
      </c>
      <c r="B64" s="581"/>
      <c r="C64" s="576"/>
    </row>
    <row r="65" spans="1:3" ht="15.75" customHeight="1">
      <c r="A65" s="603" t="s">
        <v>1230</v>
      </c>
      <c r="B65" s="581"/>
      <c r="C65" s="576"/>
    </row>
    <row r="66" spans="1:3" ht="15.75" customHeight="1">
      <c r="A66" s="807" t="s">
        <v>1231</v>
      </c>
      <c r="B66" s="573"/>
      <c r="C66" s="576"/>
    </row>
    <row r="67" spans="1:3" ht="15.75" customHeight="1">
      <c r="A67" s="603" t="s">
        <v>1232</v>
      </c>
      <c r="B67" s="573"/>
      <c r="C67" s="576"/>
    </row>
    <row r="68" spans="1:3" ht="15.75" customHeight="1">
      <c r="A68" s="603" t="s">
        <v>1233</v>
      </c>
      <c r="B68" s="573"/>
      <c r="C68" s="576"/>
    </row>
    <row r="69" spans="1:3" ht="15.75" customHeight="1">
      <c r="A69" s="603" t="s">
        <v>1234</v>
      </c>
      <c r="B69" s="573"/>
      <c r="C69" s="583"/>
    </row>
    <row r="70" spans="1:3" ht="15.75" customHeight="1">
      <c r="A70" s="603" t="s">
        <v>1235</v>
      </c>
      <c r="B70" s="573"/>
      <c r="C70" s="583"/>
    </row>
    <row r="71" spans="1:3" ht="15.75" customHeight="1">
      <c r="A71" s="603" t="s">
        <v>1236</v>
      </c>
      <c r="B71" s="573"/>
      <c r="C71" s="583"/>
    </row>
    <row r="72" spans="1:3" ht="31.5">
      <c r="A72" s="806" t="s">
        <v>1237</v>
      </c>
      <c r="B72" s="573"/>
      <c r="C72" s="583"/>
    </row>
    <row r="73" spans="1:3" ht="15.75" customHeight="1">
      <c r="A73" s="603" t="s">
        <v>1238</v>
      </c>
      <c r="B73" s="573"/>
      <c r="C73" s="583"/>
    </row>
    <row r="74" spans="1:3" ht="15.75" customHeight="1">
      <c r="A74" s="603" t="s">
        <v>1239</v>
      </c>
      <c r="B74" s="573"/>
      <c r="C74" s="583"/>
    </row>
    <row r="75" spans="1:3" ht="15.75" customHeight="1">
      <c r="A75" s="574" t="s">
        <v>370</v>
      </c>
      <c r="B75" s="573"/>
      <c r="C75" s="579">
        <f>SUM(C36:C54)</f>
        <v>37214064</v>
      </c>
    </row>
    <row r="76" spans="1:3" ht="15.75" customHeight="1">
      <c r="A76" s="574"/>
      <c r="B76" s="585"/>
      <c r="C76" s="586"/>
    </row>
    <row r="77" spans="1:3" ht="15.75" customHeight="1">
      <c r="A77" s="590" t="s">
        <v>371</v>
      </c>
      <c r="B77" s="602"/>
      <c r="C77" s="808">
        <f>+C75+C32</f>
        <v>38289137</v>
      </c>
    </row>
    <row r="78" spans="1:3" ht="15.75" customHeight="1">
      <c r="A78" s="574"/>
      <c r="B78" s="594"/>
      <c r="C78" s="576"/>
    </row>
    <row r="79" spans="1:3" ht="15.75" customHeight="1">
      <c r="A79" s="561"/>
      <c r="B79" s="581"/>
      <c r="C79" s="809"/>
    </row>
    <row r="80" spans="1:3" ht="15.75" customHeight="1">
      <c r="A80" s="810" t="s">
        <v>9</v>
      </c>
      <c r="B80" s="811" t="s">
        <v>1</v>
      </c>
      <c r="C80" s="812">
        <f>C77</f>
        <v>38289137</v>
      </c>
    </row>
    <row r="81" spans="1:2" ht="15.75" customHeight="1">
      <c r="A81" s="562"/>
      <c r="B81" s="594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5" fitToHeight="0" orientation="portrait" r:id="rId1"/>
  <rowBreaks count="1" manualBreakCount="1">
    <brk id="46" max="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3"/>
  <sheetViews>
    <sheetView view="pageBreakPreview" topLeftCell="A37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" style="751" customWidth="1"/>
    <col min="2" max="2" width="14.42578125" style="751" customWidth="1"/>
    <col min="3" max="3" width="18" style="751" customWidth="1"/>
    <col min="4" max="16384" width="14.42578125" style="751"/>
  </cols>
  <sheetData>
    <row r="1" spans="1:3" ht="15.75" customHeight="1">
      <c r="A1" s="748" t="s">
        <v>1</v>
      </c>
      <c r="B1" s="749"/>
      <c r="C1" s="750"/>
    </row>
    <row r="2" spans="1:3" ht="15.75" customHeight="1">
      <c r="A2" s="752" t="s">
        <v>263</v>
      </c>
      <c r="B2" s="753"/>
      <c r="C2" s="754"/>
    </row>
    <row r="3" spans="1:3" ht="15.75" customHeight="1">
      <c r="A3" s="755" t="s">
        <v>264</v>
      </c>
      <c r="B3" s="753"/>
      <c r="C3" s="754"/>
    </row>
    <row r="4" spans="1:3" ht="13.5" customHeight="1">
      <c r="A4" s="756"/>
      <c r="B4" s="757"/>
      <c r="C4" s="758"/>
    </row>
    <row r="5" spans="1:3" ht="15.75" customHeight="1">
      <c r="A5" s="759" t="s">
        <v>1240</v>
      </c>
      <c r="B5" s="760"/>
      <c r="C5" s="761"/>
    </row>
    <row r="6" spans="1:3" ht="15.75" customHeight="1">
      <c r="A6" s="759"/>
      <c r="B6" s="760"/>
      <c r="C6" s="761"/>
    </row>
    <row r="7" spans="1:3" ht="15.75" customHeight="1">
      <c r="A7" s="762" t="s">
        <v>163</v>
      </c>
      <c r="B7" s="763"/>
      <c r="C7" s="764"/>
    </row>
    <row r="8" spans="1:3" ht="15.75" customHeight="1">
      <c r="A8" s="765" t="s">
        <v>164</v>
      </c>
      <c r="B8" s="766" t="s">
        <v>2</v>
      </c>
      <c r="C8" s="53" t="s">
        <v>200</v>
      </c>
    </row>
    <row r="9" spans="1:3" ht="15.75" customHeight="1">
      <c r="A9" s="767"/>
      <c r="B9" s="767"/>
      <c r="C9" s="55"/>
    </row>
    <row r="10" spans="1:3" ht="15.75" customHeight="1">
      <c r="A10" s="767"/>
      <c r="B10" s="767"/>
      <c r="C10" s="56">
        <v>2025</v>
      </c>
    </row>
    <row r="11" spans="1:3" ht="15.75" customHeight="1">
      <c r="A11" s="768"/>
      <c r="B11" s="768"/>
      <c r="C11" s="56" t="s">
        <v>7</v>
      </c>
    </row>
    <row r="12" spans="1:3" ht="15.75" customHeight="1">
      <c r="A12" s="748" t="s">
        <v>266</v>
      </c>
      <c r="B12" s="769"/>
      <c r="C12" s="770"/>
    </row>
    <row r="13" spans="1:3" ht="15.75" customHeight="1">
      <c r="A13" s="759" t="s">
        <v>648</v>
      </c>
      <c r="B13" s="771"/>
      <c r="C13" s="772"/>
    </row>
    <row r="14" spans="1:3" ht="15.75" customHeight="1">
      <c r="A14" s="759" t="s">
        <v>268</v>
      </c>
      <c r="B14" s="771"/>
      <c r="C14" s="761"/>
    </row>
    <row r="15" spans="1:3" ht="15.75" customHeight="1">
      <c r="A15" s="773" t="s">
        <v>269</v>
      </c>
      <c r="B15" s="771" t="s">
        <v>15</v>
      </c>
      <c r="C15" s="774">
        <v>2423700</v>
      </c>
    </row>
    <row r="16" spans="1:3" ht="15.75" customHeight="1">
      <c r="A16" s="759" t="s">
        <v>270</v>
      </c>
      <c r="B16" s="771"/>
      <c r="C16" s="774"/>
    </row>
    <row r="17" spans="1:3" ht="15.75" customHeight="1">
      <c r="A17" s="773" t="s">
        <v>271</v>
      </c>
      <c r="B17" s="771" t="s">
        <v>20</v>
      </c>
      <c r="C17" s="774">
        <v>120000</v>
      </c>
    </row>
    <row r="18" spans="1:3" ht="15.75" customHeight="1">
      <c r="A18" s="773" t="s">
        <v>274</v>
      </c>
      <c r="B18" s="771" t="s">
        <v>26</v>
      </c>
      <c r="C18" s="774">
        <v>35000</v>
      </c>
    </row>
    <row r="19" spans="1:3" ht="15.75" customHeight="1">
      <c r="A19" s="773" t="s">
        <v>275</v>
      </c>
      <c r="B19" s="771" t="s">
        <v>37</v>
      </c>
      <c r="C19" s="774">
        <v>201975</v>
      </c>
    </row>
    <row r="20" spans="1:3" ht="15.75" customHeight="1">
      <c r="A20" s="773" t="s">
        <v>276</v>
      </c>
      <c r="B20" s="771" t="s">
        <v>39</v>
      </c>
      <c r="C20" s="774">
        <v>25000</v>
      </c>
    </row>
    <row r="21" spans="1:3" ht="15.75" customHeight="1">
      <c r="A21" s="773" t="s">
        <v>277</v>
      </c>
      <c r="B21" s="771" t="s">
        <v>41</v>
      </c>
      <c r="C21" s="774"/>
    </row>
    <row r="22" spans="1:3" ht="15.75" customHeight="1">
      <c r="A22" s="773" t="s">
        <v>1131</v>
      </c>
      <c r="B22" s="771" t="s">
        <v>43</v>
      </c>
      <c r="C22" s="774">
        <v>5000</v>
      </c>
    </row>
    <row r="23" spans="1:3" ht="15.75" customHeight="1">
      <c r="A23" s="773" t="s">
        <v>279</v>
      </c>
      <c r="B23" s="771" t="s">
        <v>191</v>
      </c>
      <c r="C23" s="774">
        <v>15000</v>
      </c>
    </row>
    <row r="24" spans="1:3" ht="15.75" customHeight="1">
      <c r="A24" s="773" t="s">
        <v>280</v>
      </c>
      <c r="B24" s="771" t="s">
        <v>45</v>
      </c>
      <c r="C24" s="774">
        <v>201975</v>
      </c>
    </row>
    <row r="25" spans="1:3" ht="15.75" customHeight="1">
      <c r="A25" s="759" t="s">
        <v>281</v>
      </c>
      <c r="B25" s="771"/>
      <c r="C25" s="774"/>
    </row>
    <row r="26" spans="1:3" ht="15.75" customHeight="1">
      <c r="A26" s="773" t="s">
        <v>282</v>
      </c>
      <c r="B26" s="771" t="s">
        <v>47</v>
      </c>
      <c r="C26" s="774">
        <v>290844</v>
      </c>
    </row>
    <row r="27" spans="1:3" ht="15.75" customHeight="1">
      <c r="A27" s="773" t="s">
        <v>283</v>
      </c>
      <c r="B27" s="771" t="s">
        <v>48</v>
      </c>
      <c r="C27" s="774">
        <v>48474</v>
      </c>
    </row>
    <row r="28" spans="1:3" ht="15.75" customHeight="1">
      <c r="A28" s="773" t="s">
        <v>284</v>
      </c>
      <c r="B28" s="771" t="s">
        <v>49</v>
      </c>
      <c r="C28" s="774">
        <v>60595</v>
      </c>
    </row>
    <row r="29" spans="1:3" ht="15.75" customHeight="1">
      <c r="A29" s="773" t="s">
        <v>285</v>
      </c>
      <c r="B29" s="771" t="s">
        <v>50</v>
      </c>
      <c r="C29" s="774">
        <v>6000</v>
      </c>
    </row>
    <row r="30" spans="1:3" ht="15.75" customHeight="1">
      <c r="A30" s="759" t="s">
        <v>653</v>
      </c>
      <c r="B30" s="771"/>
      <c r="C30" s="774"/>
    </row>
    <row r="31" spans="1:3" ht="15.75" customHeight="1">
      <c r="A31" s="773" t="s">
        <v>288</v>
      </c>
      <c r="B31" s="771" t="s">
        <v>52</v>
      </c>
      <c r="C31" s="774">
        <v>97338</v>
      </c>
    </row>
    <row r="32" spans="1:3" ht="15.75" customHeight="1">
      <c r="A32" s="773" t="s">
        <v>289</v>
      </c>
      <c r="B32" s="771" t="s">
        <v>290</v>
      </c>
      <c r="C32" s="774">
        <v>25000</v>
      </c>
    </row>
    <row r="33" spans="1:3" ht="15.75" customHeight="1">
      <c r="A33" s="772" t="s">
        <v>649</v>
      </c>
      <c r="B33" s="813"/>
      <c r="C33" s="775">
        <f>SUM(C15:C32)</f>
        <v>3555901</v>
      </c>
    </row>
    <row r="34" spans="1:3" ht="15.75" customHeight="1">
      <c r="A34" s="772"/>
      <c r="B34" s="814"/>
      <c r="C34" s="776"/>
    </row>
    <row r="35" spans="1:3" ht="15.75" customHeight="1">
      <c r="A35" s="759" t="s">
        <v>1017</v>
      </c>
      <c r="B35" s="815"/>
      <c r="C35" s="774"/>
    </row>
    <row r="36" spans="1:3" ht="13.5" customHeight="1">
      <c r="A36" s="759" t="s">
        <v>437</v>
      </c>
      <c r="B36" s="771"/>
      <c r="C36" s="774"/>
    </row>
    <row r="37" spans="1:3" ht="15.75" customHeight="1">
      <c r="A37" s="773" t="s">
        <v>294</v>
      </c>
      <c r="B37" s="771" t="s">
        <v>56</v>
      </c>
      <c r="C37" s="774">
        <v>200000</v>
      </c>
    </row>
    <row r="38" spans="1:3" ht="15.75" customHeight="1">
      <c r="A38" s="759" t="s">
        <v>423</v>
      </c>
      <c r="B38" s="771"/>
      <c r="C38" s="790"/>
    </row>
    <row r="39" spans="1:3" ht="15.75" customHeight="1">
      <c r="A39" s="789" t="s">
        <v>297</v>
      </c>
      <c r="B39" s="816" t="s">
        <v>60</v>
      </c>
      <c r="C39" s="817">
        <v>1200000</v>
      </c>
    </row>
    <row r="40" spans="1:3" ht="15.75" customHeight="1">
      <c r="A40" s="818" t="s">
        <v>389</v>
      </c>
      <c r="B40" s="816"/>
      <c r="C40" s="817"/>
    </row>
    <row r="41" spans="1:3" ht="15.75" customHeight="1">
      <c r="A41" s="773" t="s">
        <v>299</v>
      </c>
      <c r="B41" s="771" t="s">
        <v>61</v>
      </c>
      <c r="C41" s="790">
        <v>122878</v>
      </c>
    </row>
    <row r="42" spans="1:3" ht="15.75" customHeight="1">
      <c r="A42" s="600" t="s">
        <v>592</v>
      </c>
      <c r="B42" s="771" t="s">
        <v>193</v>
      </c>
      <c r="C42" s="790">
        <v>15400</v>
      </c>
    </row>
    <row r="43" spans="1:3" ht="15.75" customHeight="1">
      <c r="A43" s="600" t="s">
        <v>593</v>
      </c>
      <c r="B43" s="771" t="s">
        <v>195</v>
      </c>
      <c r="C43" s="790">
        <v>15000</v>
      </c>
    </row>
    <row r="44" spans="1:3" ht="15.75" customHeight="1">
      <c r="A44" s="795" t="s">
        <v>303</v>
      </c>
      <c r="B44" s="771" t="s">
        <v>69</v>
      </c>
      <c r="C44" s="790">
        <v>110448</v>
      </c>
    </row>
    <row r="45" spans="1:3" ht="15.75" customHeight="1">
      <c r="A45" s="759" t="s">
        <v>467</v>
      </c>
      <c r="B45" s="771"/>
      <c r="C45" s="790"/>
    </row>
    <row r="46" spans="1:3" ht="15.75" customHeight="1">
      <c r="A46" s="773" t="s">
        <v>468</v>
      </c>
      <c r="B46" s="771" t="s">
        <v>74</v>
      </c>
      <c r="C46" s="790">
        <v>50000</v>
      </c>
    </row>
    <row r="47" spans="1:3" ht="15.75" customHeight="1">
      <c r="A47" s="819" t="s">
        <v>519</v>
      </c>
      <c r="B47" s="820" t="s">
        <v>75</v>
      </c>
      <c r="C47" s="821">
        <v>12000</v>
      </c>
    </row>
    <row r="48" spans="1:3" ht="15.75" hidden="1" customHeight="1">
      <c r="A48" s="772" t="s">
        <v>658</v>
      </c>
      <c r="B48" s="771"/>
      <c r="C48" s="774"/>
    </row>
    <row r="49" spans="1:3" ht="15.75" hidden="1" customHeight="1">
      <c r="A49" s="773" t="s">
        <v>470</v>
      </c>
      <c r="B49" s="771" t="s">
        <v>90</v>
      </c>
      <c r="C49" s="774"/>
    </row>
    <row r="50" spans="1:3" ht="15.75" customHeight="1">
      <c r="A50" s="822" t="s">
        <v>415</v>
      </c>
      <c r="B50" s="823"/>
      <c r="C50" s="824"/>
    </row>
    <row r="51" spans="1:3" ht="15.75" customHeight="1">
      <c r="A51" s="773" t="s">
        <v>328</v>
      </c>
      <c r="B51" s="771" t="s">
        <v>104</v>
      </c>
      <c r="C51" s="774">
        <v>2755465</v>
      </c>
    </row>
    <row r="52" spans="1:3" ht="30">
      <c r="A52" s="825" t="s">
        <v>1241</v>
      </c>
      <c r="B52" s="813"/>
      <c r="C52" s="774"/>
    </row>
    <row r="53" spans="1:3" ht="15.75" customHeight="1">
      <c r="A53" s="826" t="s">
        <v>1242</v>
      </c>
      <c r="B53" s="813"/>
      <c r="C53" s="774"/>
    </row>
    <row r="54" spans="1:3" ht="15.75" customHeight="1">
      <c r="A54" s="827" t="s">
        <v>1243</v>
      </c>
      <c r="B54" s="771"/>
      <c r="C54" s="774"/>
    </row>
    <row r="55" spans="1:3" ht="15.75" customHeight="1">
      <c r="A55" s="827" t="s">
        <v>1244</v>
      </c>
      <c r="B55" s="771"/>
      <c r="C55" s="774"/>
    </row>
    <row r="56" spans="1:3" ht="15.75" customHeight="1">
      <c r="A56" s="827" t="s">
        <v>1245</v>
      </c>
      <c r="B56" s="771"/>
      <c r="C56" s="774"/>
    </row>
    <row r="57" spans="1:3" ht="15.75" customHeight="1">
      <c r="A57" s="827" t="s">
        <v>1246</v>
      </c>
      <c r="B57" s="771"/>
      <c r="C57" s="774"/>
    </row>
    <row r="58" spans="1:3" ht="15.75" hidden="1" customHeight="1">
      <c r="A58" s="828" t="s">
        <v>1247</v>
      </c>
      <c r="B58" s="771"/>
      <c r="C58" s="774"/>
    </row>
    <row r="59" spans="1:3" ht="15.75" customHeight="1">
      <c r="A59" s="827" t="s">
        <v>1248</v>
      </c>
      <c r="B59" s="771"/>
      <c r="C59" s="774"/>
    </row>
    <row r="60" spans="1:3" ht="15.75" customHeight="1">
      <c r="A60" s="827" t="s">
        <v>1249</v>
      </c>
      <c r="B60" s="771"/>
      <c r="C60" s="774"/>
    </row>
    <row r="61" spans="1:3" ht="15.75" customHeight="1">
      <c r="A61" s="827" t="s">
        <v>1250</v>
      </c>
      <c r="B61" s="771"/>
      <c r="C61" s="774"/>
    </row>
    <row r="62" spans="1:3" ht="15.75" customHeight="1">
      <c r="A62" s="827" t="s">
        <v>1251</v>
      </c>
      <c r="B62" s="771"/>
      <c r="C62" s="774"/>
    </row>
    <row r="63" spans="1:3" ht="15.75" customHeight="1">
      <c r="A63" s="772" t="s">
        <v>370</v>
      </c>
      <c r="B63" s="771"/>
      <c r="C63" s="775">
        <f>SUM(C37:C51)</f>
        <v>4481191</v>
      </c>
    </row>
    <row r="64" spans="1:3" ht="15.75" customHeight="1">
      <c r="A64" s="772"/>
      <c r="B64" s="771"/>
      <c r="C64" s="776"/>
    </row>
    <row r="65" spans="1:3" ht="15.75" customHeight="1">
      <c r="A65" s="759" t="s">
        <v>371</v>
      </c>
      <c r="B65" s="815"/>
      <c r="C65" s="774">
        <f>C63+C33</f>
        <v>8037092</v>
      </c>
    </row>
    <row r="66" spans="1:3" ht="15.75" customHeight="1">
      <c r="A66" s="772" t="s">
        <v>1252</v>
      </c>
      <c r="B66" s="815"/>
      <c r="C66" s="790"/>
    </row>
    <row r="67" spans="1:3" ht="15.75" hidden="1" customHeight="1">
      <c r="A67" s="772" t="s">
        <v>165</v>
      </c>
      <c r="B67" s="815"/>
      <c r="C67" s="829"/>
    </row>
    <row r="68" spans="1:3" ht="15.75" hidden="1" customHeight="1">
      <c r="A68" s="759" t="s">
        <v>475</v>
      </c>
      <c r="B68" s="830"/>
      <c r="C68" s="774"/>
    </row>
    <row r="69" spans="1:3" ht="15.75" hidden="1" customHeight="1">
      <c r="A69" s="773" t="s">
        <v>476</v>
      </c>
      <c r="B69" s="771" t="s">
        <v>477</v>
      </c>
      <c r="C69" s="774">
        <v>0</v>
      </c>
    </row>
    <row r="70" spans="1:3" ht="15.75" hidden="1" customHeight="1">
      <c r="A70" s="773" t="s">
        <v>497</v>
      </c>
      <c r="B70" s="771" t="s">
        <v>498</v>
      </c>
      <c r="C70" s="774">
        <v>0</v>
      </c>
    </row>
    <row r="71" spans="1:3" ht="15.75" hidden="1" customHeight="1">
      <c r="A71" s="759" t="s">
        <v>480</v>
      </c>
      <c r="B71" s="815"/>
      <c r="C71" s="775">
        <v>0</v>
      </c>
    </row>
    <row r="72" spans="1:3" ht="15.75" customHeight="1">
      <c r="A72" s="831" t="s">
        <v>9</v>
      </c>
      <c r="B72" s="832" t="s">
        <v>1</v>
      </c>
      <c r="C72" s="833">
        <v>8037092</v>
      </c>
    </row>
    <row r="73" spans="1:3" ht="15.75" customHeight="1">
      <c r="A73" s="760"/>
      <c r="B73" s="794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2" manualBreakCount="2">
    <brk id="47" max="2" man="1"/>
    <brk id="72" max="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63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" style="751" customWidth="1"/>
    <col min="2" max="2" width="14.42578125" style="751" customWidth="1"/>
    <col min="3" max="3" width="18" style="751" customWidth="1"/>
    <col min="4" max="16384" width="14.42578125" style="751"/>
  </cols>
  <sheetData>
    <row r="1" spans="1:3" ht="14.65" customHeight="1">
      <c r="A1" s="748" t="s">
        <v>1</v>
      </c>
      <c r="B1" s="749"/>
      <c r="C1" s="750"/>
    </row>
    <row r="2" spans="1:3" ht="14.65" customHeight="1">
      <c r="A2" s="752" t="s">
        <v>263</v>
      </c>
      <c r="B2" s="753"/>
      <c r="C2" s="754"/>
    </row>
    <row r="3" spans="1:3" ht="14.65" customHeight="1">
      <c r="A3" s="755" t="s">
        <v>264</v>
      </c>
      <c r="B3" s="753"/>
      <c r="C3" s="754"/>
    </row>
    <row r="4" spans="1:3" ht="14.65" customHeight="1">
      <c r="A4" s="756"/>
      <c r="B4" s="757"/>
      <c r="C4" s="758"/>
    </row>
    <row r="5" spans="1:3" ht="14.65" customHeight="1">
      <c r="A5" s="759" t="s">
        <v>1253</v>
      </c>
      <c r="B5" s="760"/>
      <c r="C5" s="761"/>
    </row>
    <row r="6" spans="1:3" ht="14.65" customHeight="1">
      <c r="A6" s="759"/>
      <c r="B6" s="760"/>
      <c r="C6" s="761"/>
    </row>
    <row r="7" spans="1:3" ht="14.65" customHeight="1">
      <c r="A7" s="762" t="s">
        <v>163</v>
      </c>
      <c r="B7" s="763"/>
      <c r="C7" s="764"/>
    </row>
    <row r="8" spans="1:3" ht="14.65" customHeight="1">
      <c r="A8" s="765" t="s">
        <v>164</v>
      </c>
      <c r="B8" s="766" t="s">
        <v>2</v>
      </c>
      <c r="C8" s="53" t="s">
        <v>200</v>
      </c>
    </row>
    <row r="9" spans="1:3" ht="14.65" customHeight="1">
      <c r="A9" s="767"/>
      <c r="B9" s="767"/>
      <c r="C9" s="55"/>
    </row>
    <row r="10" spans="1:3" ht="14.65" customHeight="1">
      <c r="A10" s="767"/>
      <c r="B10" s="767"/>
      <c r="C10" s="56">
        <v>2025</v>
      </c>
    </row>
    <row r="11" spans="1:3" ht="14.65" customHeight="1">
      <c r="A11" s="768"/>
      <c r="B11" s="768"/>
      <c r="C11" s="56" t="s">
        <v>7</v>
      </c>
    </row>
    <row r="12" spans="1:3" ht="15" customHeight="1">
      <c r="A12" s="748" t="s">
        <v>266</v>
      </c>
      <c r="B12" s="769"/>
      <c r="C12" s="770"/>
    </row>
    <row r="13" spans="1:3" ht="15" customHeight="1">
      <c r="A13" s="759" t="s">
        <v>648</v>
      </c>
      <c r="B13" s="771"/>
      <c r="C13" s="772"/>
    </row>
    <row r="14" spans="1:3" ht="15" customHeight="1">
      <c r="A14" s="759" t="s">
        <v>268</v>
      </c>
      <c r="B14" s="771"/>
      <c r="C14" s="772"/>
    </row>
    <row r="15" spans="1:3" ht="15" customHeight="1">
      <c r="A15" s="773" t="s">
        <v>269</v>
      </c>
      <c r="B15" s="771" t="s">
        <v>15</v>
      </c>
      <c r="C15" s="774">
        <v>3477432</v>
      </c>
    </row>
    <row r="16" spans="1:3" ht="15" customHeight="1">
      <c r="A16" s="759" t="s">
        <v>270</v>
      </c>
      <c r="B16" s="771"/>
      <c r="C16" s="774"/>
    </row>
    <row r="17" spans="1:3" ht="15" customHeight="1">
      <c r="A17" s="773" t="s">
        <v>271</v>
      </c>
      <c r="B17" s="771" t="s">
        <v>20</v>
      </c>
      <c r="C17" s="774">
        <v>216000</v>
      </c>
    </row>
    <row r="18" spans="1:3" ht="15" customHeight="1">
      <c r="A18" s="773" t="s">
        <v>274</v>
      </c>
      <c r="B18" s="771" t="s">
        <v>26</v>
      </c>
      <c r="C18" s="774">
        <v>63000</v>
      </c>
    </row>
    <row r="19" spans="1:3" ht="15" customHeight="1">
      <c r="A19" s="773" t="s">
        <v>275</v>
      </c>
      <c r="B19" s="771" t="s">
        <v>37</v>
      </c>
      <c r="C19" s="774">
        <v>289786</v>
      </c>
    </row>
    <row r="20" spans="1:3" ht="15" customHeight="1">
      <c r="A20" s="773" t="s">
        <v>276</v>
      </c>
      <c r="B20" s="771" t="s">
        <v>39</v>
      </c>
      <c r="C20" s="774">
        <v>45000</v>
      </c>
    </row>
    <row r="21" spans="1:3" ht="15" customHeight="1">
      <c r="A21" s="773" t="s">
        <v>277</v>
      </c>
      <c r="B21" s="771" t="s">
        <v>41</v>
      </c>
      <c r="C21" s="774"/>
    </row>
    <row r="22" spans="1:3" ht="15" customHeight="1">
      <c r="A22" s="773" t="s">
        <v>279</v>
      </c>
      <c r="B22" s="771" t="s">
        <v>191</v>
      </c>
      <c r="C22" s="774">
        <v>27000</v>
      </c>
    </row>
    <row r="23" spans="1:3" ht="15" customHeight="1">
      <c r="A23" s="773" t="s">
        <v>280</v>
      </c>
      <c r="B23" s="771" t="s">
        <v>45</v>
      </c>
      <c r="C23" s="774">
        <v>289786</v>
      </c>
    </row>
    <row r="24" spans="1:3" ht="15" customHeight="1">
      <c r="A24" s="759" t="s">
        <v>281</v>
      </c>
      <c r="B24" s="771"/>
      <c r="C24" s="774"/>
    </row>
    <row r="25" spans="1:3" ht="15" customHeight="1">
      <c r="A25" s="773" t="s">
        <v>282</v>
      </c>
      <c r="B25" s="771" t="s">
        <v>47</v>
      </c>
      <c r="C25" s="774">
        <v>417292</v>
      </c>
    </row>
    <row r="26" spans="1:3" ht="15" customHeight="1">
      <c r="A26" s="773" t="s">
        <v>283</v>
      </c>
      <c r="B26" s="771" t="s">
        <v>48</v>
      </c>
      <c r="C26" s="774">
        <v>69549</v>
      </c>
    </row>
    <row r="27" spans="1:3" ht="15" customHeight="1">
      <c r="A27" s="773" t="s">
        <v>284</v>
      </c>
      <c r="B27" s="771" t="s">
        <v>49</v>
      </c>
      <c r="C27" s="774">
        <v>86940</v>
      </c>
    </row>
    <row r="28" spans="1:3" ht="15" customHeight="1">
      <c r="A28" s="773" t="s">
        <v>285</v>
      </c>
      <c r="B28" s="771" t="s">
        <v>50</v>
      </c>
      <c r="C28" s="774">
        <v>10800</v>
      </c>
    </row>
    <row r="29" spans="1:3" ht="15" customHeight="1">
      <c r="A29" s="759" t="s">
        <v>653</v>
      </c>
      <c r="B29" s="771"/>
      <c r="C29" s="774"/>
    </row>
    <row r="30" spans="1:3" ht="15" customHeight="1">
      <c r="A30" s="773" t="s">
        <v>288</v>
      </c>
      <c r="B30" s="771" t="s">
        <v>52</v>
      </c>
      <c r="C30" s="774">
        <v>139656</v>
      </c>
    </row>
    <row r="31" spans="1:3" ht="15" customHeight="1">
      <c r="A31" s="773" t="s">
        <v>289</v>
      </c>
      <c r="B31" s="771" t="s">
        <v>290</v>
      </c>
      <c r="C31" s="774">
        <v>45000</v>
      </c>
    </row>
    <row r="32" spans="1:3" ht="15" customHeight="1">
      <c r="A32" s="772" t="s">
        <v>649</v>
      </c>
      <c r="B32" s="813"/>
      <c r="C32" s="775">
        <f>SUM(C15:C31)</f>
        <v>5177241</v>
      </c>
    </row>
    <row r="33" spans="1:3" ht="15" customHeight="1">
      <c r="A33" s="772"/>
      <c r="B33" s="814"/>
      <c r="C33" s="776"/>
    </row>
    <row r="34" spans="1:3" ht="15" customHeight="1">
      <c r="A34" s="759" t="s">
        <v>1017</v>
      </c>
      <c r="B34" s="815"/>
      <c r="C34" s="774"/>
    </row>
    <row r="35" spans="1:3" ht="15" customHeight="1">
      <c r="A35" s="759" t="s">
        <v>453</v>
      </c>
      <c r="B35" s="771"/>
      <c r="C35" s="774"/>
    </row>
    <row r="36" spans="1:3" ht="15" customHeight="1">
      <c r="A36" s="773" t="s">
        <v>294</v>
      </c>
      <c r="B36" s="771" t="s">
        <v>56</v>
      </c>
      <c r="C36" s="774">
        <v>100000</v>
      </c>
    </row>
    <row r="37" spans="1:3" ht="15" customHeight="1">
      <c r="A37" s="759" t="s">
        <v>423</v>
      </c>
      <c r="B37" s="771"/>
      <c r="C37" s="774"/>
    </row>
    <row r="38" spans="1:3" ht="15" customHeight="1">
      <c r="A38" s="773" t="s">
        <v>297</v>
      </c>
      <c r="B38" s="771" t="s">
        <v>60</v>
      </c>
      <c r="C38" s="790">
        <v>50000</v>
      </c>
    </row>
    <row r="39" spans="1:3" ht="15" customHeight="1">
      <c r="A39" s="759" t="s">
        <v>389</v>
      </c>
      <c r="B39" s="771"/>
      <c r="C39" s="790"/>
    </row>
    <row r="40" spans="1:3" ht="15" customHeight="1">
      <c r="A40" s="779" t="s">
        <v>299</v>
      </c>
      <c r="B40" s="780" t="s">
        <v>61</v>
      </c>
      <c r="C40" s="781">
        <v>161485</v>
      </c>
    </row>
    <row r="41" spans="1:3" ht="15" customHeight="1">
      <c r="A41" s="779" t="s">
        <v>303</v>
      </c>
      <c r="B41" s="780" t="s">
        <v>69</v>
      </c>
      <c r="C41" s="781">
        <v>14055</v>
      </c>
    </row>
    <row r="42" spans="1:3" ht="15" customHeight="1">
      <c r="A42" s="772" t="s">
        <v>1254</v>
      </c>
      <c r="B42" s="771"/>
      <c r="C42" s="774"/>
    </row>
    <row r="43" spans="1:3" ht="15" customHeight="1">
      <c r="A43" s="773" t="s">
        <v>1255</v>
      </c>
      <c r="B43" s="771" t="s">
        <v>79</v>
      </c>
      <c r="C43" s="774">
        <v>4000000</v>
      </c>
    </row>
    <row r="44" spans="1:3" ht="15" customHeight="1">
      <c r="A44" s="759" t="s">
        <v>415</v>
      </c>
      <c r="B44" s="771"/>
      <c r="C44" s="774"/>
    </row>
    <row r="45" spans="1:3" ht="15" customHeight="1">
      <c r="A45" s="773" t="s">
        <v>328</v>
      </c>
      <c r="B45" s="771" t="s">
        <v>104</v>
      </c>
      <c r="C45" s="774">
        <v>3289280</v>
      </c>
    </row>
    <row r="46" spans="1:3" ht="15" customHeight="1">
      <c r="A46" s="825" t="s">
        <v>1256</v>
      </c>
      <c r="B46" s="829"/>
      <c r="C46" s="774"/>
    </row>
    <row r="47" spans="1:3" ht="15" customHeight="1">
      <c r="A47" s="825" t="s">
        <v>1257</v>
      </c>
      <c r="B47" s="829"/>
      <c r="C47" s="774"/>
    </row>
    <row r="48" spans="1:3" ht="15" customHeight="1">
      <c r="A48" s="827" t="s">
        <v>1258</v>
      </c>
      <c r="B48" s="815"/>
      <c r="C48" s="774"/>
    </row>
    <row r="49" spans="1:3" ht="15" customHeight="1">
      <c r="A49" s="827" t="s">
        <v>1259</v>
      </c>
      <c r="B49" s="815"/>
      <c r="C49" s="774"/>
    </row>
    <row r="50" spans="1:3" ht="15" customHeight="1">
      <c r="A50" s="827" t="s">
        <v>1260</v>
      </c>
      <c r="B50" s="815"/>
      <c r="C50" s="774"/>
    </row>
    <row r="51" spans="1:3" ht="15" customHeight="1">
      <c r="A51" s="759" t="s">
        <v>370</v>
      </c>
      <c r="B51" s="815"/>
      <c r="C51" s="834">
        <f>SUM(C36:C45)</f>
        <v>7614820</v>
      </c>
    </row>
    <row r="52" spans="1:3" ht="15" customHeight="1">
      <c r="A52" s="835"/>
      <c r="B52" s="836"/>
      <c r="C52" s="837"/>
    </row>
    <row r="53" spans="1:3" ht="15" customHeight="1">
      <c r="A53" s="748" t="s">
        <v>371</v>
      </c>
      <c r="B53" s="838"/>
      <c r="C53" s="776">
        <f>C51+C32</f>
        <v>12792061</v>
      </c>
    </row>
    <row r="54" spans="1:3" ht="15" customHeight="1">
      <c r="A54" s="759"/>
      <c r="B54" s="815"/>
      <c r="C54" s="829"/>
    </row>
    <row r="55" spans="1:3" ht="15" customHeight="1">
      <c r="A55" s="759" t="s">
        <v>165</v>
      </c>
      <c r="B55" s="815"/>
      <c r="C55" s="774"/>
    </row>
    <row r="56" spans="1:3" ht="15" customHeight="1">
      <c r="A56" s="759" t="s">
        <v>1007</v>
      </c>
      <c r="B56" s="815"/>
      <c r="C56" s="774"/>
    </row>
    <row r="57" spans="1:3" s="839" customFormat="1" ht="15" customHeight="1">
      <c r="A57" s="779" t="s">
        <v>1261</v>
      </c>
      <c r="B57" s="771" t="s">
        <v>183</v>
      </c>
      <c r="C57" s="774">
        <v>500000</v>
      </c>
    </row>
    <row r="58" spans="1:3" s="839" customFormat="1" ht="15" customHeight="1">
      <c r="A58" s="773" t="s">
        <v>1262</v>
      </c>
      <c r="B58" s="840"/>
      <c r="C58" s="841"/>
    </row>
    <row r="59" spans="1:3" ht="15" customHeight="1">
      <c r="A59" s="759" t="s">
        <v>8</v>
      </c>
      <c r="B59" s="815"/>
      <c r="C59" s="775">
        <v>500000</v>
      </c>
    </row>
    <row r="60" spans="1:3" ht="15" customHeight="1">
      <c r="A60" s="759"/>
      <c r="B60" s="815"/>
      <c r="C60" s="774"/>
    </row>
    <row r="61" spans="1:3" ht="15" customHeight="1">
      <c r="A61" s="759" t="s">
        <v>9</v>
      </c>
      <c r="B61" s="836" t="s">
        <v>1</v>
      </c>
      <c r="C61" s="797">
        <f>C59+C53</f>
        <v>13292061</v>
      </c>
    </row>
    <row r="62" spans="1:3" ht="15.75" customHeight="1">
      <c r="A62" s="798"/>
      <c r="B62" s="794"/>
    </row>
    <row r="63" spans="1:3" ht="15.75" customHeight="1">
      <c r="A63" s="760"/>
      <c r="B63" s="794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52" max="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64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" style="751" customWidth="1"/>
    <col min="2" max="2" width="14.42578125" style="751" customWidth="1"/>
    <col min="3" max="3" width="18" style="751" customWidth="1"/>
    <col min="4" max="16384" width="14.42578125" style="751"/>
  </cols>
  <sheetData>
    <row r="1" spans="1:3" ht="15" customHeight="1">
      <c r="A1" s="748" t="s">
        <v>1</v>
      </c>
      <c r="B1" s="749"/>
      <c r="C1" s="750"/>
    </row>
    <row r="2" spans="1:3" ht="15" customHeight="1">
      <c r="A2" s="752" t="s">
        <v>263</v>
      </c>
      <c r="B2" s="753"/>
      <c r="C2" s="754"/>
    </row>
    <row r="3" spans="1:3" ht="15" customHeight="1">
      <c r="A3" s="755" t="s">
        <v>264</v>
      </c>
      <c r="B3" s="753"/>
      <c r="C3" s="754"/>
    </row>
    <row r="4" spans="1:3" ht="15" customHeight="1">
      <c r="A4" s="756"/>
      <c r="B4" s="757"/>
      <c r="C4" s="758"/>
    </row>
    <row r="5" spans="1:3" ht="15" customHeight="1">
      <c r="A5" s="759" t="s">
        <v>1263</v>
      </c>
      <c r="B5" s="760"/>
      <c r="C5" s="761"/>
    </row>
    <row r="6" spans="1:3" ht="15" customHeight="1">
      <c r="A6" s="759"/>
      <c r="B6" s="760"/>
      <c r="C6" s="761"/>
    </row>
    <row r="7" spans="1:3" ht="15" customHeight="1">
      <c r="A7" s="762" t="s">
        <v>163</v>
      </c>
      <c r="B7" s="763"/>
      <c r="C7" s="764"/>
    </row>
    <row r="8" spans="1:3" ht="15" customHeight="1">
      <c r="A8" s="765" t="s">
        <v>164</v>
      </c>
      <c r="B8" s="766" t="s">
        <v>2</v>
      </c>
      <c r="C8" s="53" t="s">
        <v>200</v>
      </c>
    </row>
    <row r="9" spans="1:3" ht="15" customHeight="1">
      <c r="A9" s="767"/>
      <c r="B9" s="767"/>
      <c r="C9" s="55"/>
    </row>
    <row r="10" spans="1:3" ht="15" customHeight="1">
      <c r="A10" s="767"/>
      <c r="B10" s="767"/>
      <c r="C10" s="56">
        <v>2025</v>
      </c>
    </row>
    <row r="11" spans="1:3" ht="15" customHeight="1">
      <c r="A11" s="768"/>
      <c r="B11" s="768"/>
      <c r="C11" s="56" t="s">
        <v>7</v>
      </c>
    </row>
    <row r="12" spans="1:3" ht="15" customHeight="1">
      <c r="A12" s="748" t="s">
        <v>266</v>
      </c>
      <c r="B12" s="769"/>
      <c r="C12" s="770"/>
    </row>
    <row r="13" spans="1:3" ht="15" customHeight="1">
      <c r="A13" s="759" t="s">
        <v>648</v>
      </c>
      <c r="B13" s="771"/>
      <c r="C13" s="772"/>
    </row>
    <row r="14" spans="1:3" ht="15" customHeight="1">
      <c r="A14" s="759" t="s">
        <v>268</v>
      </c>
      <c r="B14" s="771"/>
      <c r="C14" s="772"/>
    </row>
    <row r="15" spans="1:3" ht="15" customHeight="1">
      <c r="A15" s="773" t="s">
        <v>269</v>
      </c>
      <c r="B15" s="771" t="s">
        <v>15</v>
      </c>
      <c r="C15" s="774">
        <v>2730948</v>
      </c>
    </row>
    <row r="16" spans="1:3" ht="15" customHeight="1">
      <c r="A16" s="759" t="s">
        <v>270</v>
      </c>
      <c r="B16" s="771"/>
      <c r="C16" s="774"/>
    </row>
    <row r="17" spans="1:3" ht="15" customHeight="1">
      <c r="A17" s="773" t="s">
        <v>271</v>
      </c>
      <c r="B17" s="771" t="s">
        <v>20</v>
      </c>
      <c r="C17" s="774">
        <v>144000</v>
      </c>
    </row>
    <row r="18" spans="1:3" ht="15" customHeight="1">
      <c r="A18" s="773" t="s">
        <v>274</v>
      </c>
      <c r="B18" s="771" t="s">
        <v>26</v>
      </c>
      <c r="C18" s="774">
        <v>42000</v>
      </c>
    </row>
    <row r="19" spans="1:3" ht="15" customHeight="1">
      <c r="A19" s="773" t="s">
        <v>275</v>
      </c>
      <c r="B19" s="771" t="s">
        <v>37</v>
      </c>
      <c r="C19" s="774">
        <v>227579</v>
      </c>
    </row>
    <row r="20" spans="1:3" ht="15" customHeight="1">
      <c r="A20" s="773" t="s">
        <v>276</v>
      </c>
      <c r="B20" s="771" t="s">
        <v>39</v>
      </c>
      <c r="C20" s="774">
        <v>30000</v>
      </c>
    </row>
    <row r="21" spans="1:3" ht="15" customHeight="1">
      <c r="A21" s="773" t="s">
        <v>277</v>
      </c>
      <c r="B21" s="771" t="s">
        <v>41</v>
      </c>
      <c r="C21" s="774"/>
    </row>
    <row r="22" spans="1:3" ht="15" customHeight="1">
      <c r="A22" s="773" t="s">
        <v>1131</v>
      </c>
      <c r="B22" s="771" t="s">
        <v>43</v>
      </c>
      <c r="C22" s="774">
        <v>5000</v>
      </c>
    </row>
    <row r="23" spans="1:3" ht="15" customHeight="1">
      <c r="A23" s="773" t="s">
        <v>279</v>
      </c>
      <c r="B23" s="771" t="s">
        <v>191</v>
      </c>
      <c r="C23" s="774">
        <v>18000</v>
      </c>
    </row>
    <row r="24" spans="1:3" ht="15" customHeight="1">
      <c r="A24" s="773" t="s">
        <v>280</v>
      </c>
      <c r="B24" s="771" t="s">
        <v>45</v>
      </c>
      <c r="C24" s="774">
        <v>227579</v>
      </c>
    </row>
    <row r="25" spans="1:3" ht="15" customHeight="1">
      <c r="A25" s="759" t="s">
        <v>281</v>
      </c>
      <c r="B25" s="771"/>
      <c r="C25" s="774"/>
    </row>
    <row r="26" spans="1:3" ht="15" customHeight="1">
      <c r="A26" s="773" t="s">
        <v>282</v>
      </c>
      <c r="B26" s="771" t="s">
        <v>47</v>
      </c>
      <c r="C26" s="774">
        <v>327714</v>
      </c>
    </row>
    <row r="27" spans="1:3" ht="15" customHeight="1">
      <c r="A27" s="773" t="s">
        <v>283</v>
      </c>
      <c r="B27" s="771" t="s">
        <v>48</v>
      </c>
      <c r="C27" s="774">
        <v>54619</v>
      </c>
    </row>
    <row r="28" spans="1:3" ht="15" customHeight="1">
      <c r="A28" s="773" t="s">
        <v>284</v>
      </c>
      <c r="B28" s="771" t="s">
        <v>49</v>
      </c>
      <c r="C28" s="774">
        <v>68277</v>
      </c>
    </row>
    <row r="29" spans="1:3" ht="15" customHeight="1">
      <c r="A29" s="773" t="s">
        <v>285</v>
      </c>
      <c r="B29" s="771" t="s">
        <v>50</v>
      </c>
      <c r="C29" s="774">
        <v>7200</v>
      </c>
    </row>
    <row r="30" spans="1:3" ht="15" customHeight="1">
      <c r="A30" s="759" t="s">
        <v>286</v>
      </c>
      <c r="B30" s="771"/>
      <c r="C30" s="774"/>
    </row>
    <row r="31" spans="1:3" ht="15" customHeight="1">
      <c r="A31" s="773" t="s">
        <v>288</v>
      </c>
      <c r="B31" s="771" t="s">
        <v>52</v>
      </c>
      <c r="C31" s="774">
        <v>109677</v>
      </c>
    </row>
    <row r="32" spans="1:3" ht="15" customHeight="1">
      <c r="A32" s="773" t="s">
        <v>289</v>
      </c>
      <c r="B32" s="771" t="s">
        <v>290</v>
      </c>
      <c r="C32" s="774">
        <v>30000</v>
      </c>
    </row>
    <row r="33" spans="1:3" ht="15" customHeight="1">
      <c r="A33" s="772" t="s">
        <v>649</v>
      </c>
      <c r="B33" s="813"/>
      <c r="C33" s="775">
        <f>SUM(C15:C32)</f>
        <v>4022593</v>
      </c>
    </row>
    <row r="34" spans="1:3" ht="15" customHeight="1">
      <c r="A34" s="772"/>
      <c r="B34" s="814"/>
      <c r="C34" s="776"/>
    </row>
    <row r="35" spans="1:3" ht="15" customHeight="1">
      <c r="A35" s="759" t="s">
        <v>1017</v>
      </c>
      <c r="B35" s="815"/>
      <c r="C35" s="774"/>
    </row>
    <row r="36" spans="1:3" ht="15" customHeight="1">
      <c r="A36" s="759" t="s">
        <v>453</v>
      </c>
      <c r="B36" s="771"/>
      <c r="C36" s="842"/>
    </row>
    <row r="37" spans="1:3" ht="15" customHeight="1">
      <c r="A37" s="773" t="s">
        <v>294</v>
      </c>
      <c r="B37" s="771" t="s">
        <v>56</v>
      </c>
      <c r="C37" s="774">
        <v>125000</v>
      </c>
    </row>
    <row r="38" spans="1:3" ht="15" customHeight="1">
      <c r="A38" s="759" t="s">
        <v>423</v>
      </c>
      <c r="B38" s="771"/>
      <c r="C38" s="774"/>
    </row>
    <row r="39" spans="1:3" ht="15" customHeight="1">
      <c r="A39" s="779" t="s">
        <v>297</v>
      </c>
      <c r="B39" s="780" t="s">
        <v>60</v>
      </c>
      <c r="C39" s="781">
        <v>500000</v>
      </c>
    </row>
    <row r="40" spans="1:3" ht="15" customHeight="1">
      <c r="A40" s="782" t="s">
        <v>389</v>
      </c>
      <c r="B40" s="780"/>
      <c r="C40" s="781"/>
    </row>
    <row r="41" spans="1:3" ht="15" customHeight="1">
      <c r="A41" s="773" t="s">
        <v>299</v>
      </c>
      <c r="B41" s="771" t="s">
        <v>61</v>
      </c>
      <c r="C41" s="774">
        <v>68735</v>
      </c>
    </row>
    <row r="42" spans="1:3" ht="15" customHeight="1">
      <c r="A42" s="773" t="s">
        <v>303</v>
      </c>
      <c r="B42" s="771" t="s">
        <v>69</v>
      </c>
      <c r="C42" s="774">
        <v>26532</v>
      </c>
    </row>
    <row r="43" spans="1:3" ht="15" customHeight="1">
      <c r="A43" s="843" t="s">
        <v>301</v>
      </c>
      <c r="B43" s="844" t="s">
        <v>193</v>
      </c>
      <c r="C43" s="774">
        <v>30789</v>
      </c>
    </row>
    <row r="44" spans="1:3" ht="15" customHeight="1">
      <c r="A44" s="759" t="s">
        <v>467</v>
      </c>
      <c r="B44" s="771"/>
      <c r="C44" s="774"/>
    </row>
    <row r="45" spans="1:3" ht="15" customHeight="1">
      <c r="A45" s="773" t="s">
        <v>519</v>
      </c>
      <c r="B45" s="771" t="s">
        <v>75</v>
      </c>
      <c r="C45" s="774">
        <v>21747</v>
      </c>
    </row>
    <row r="46" spans="1:3" ht="15" customHeight="1">
      <c r="A46" s="759" t="s">
        <v>328</v>
      </c>
      <c r="B46" s="771"/>
      <c r="C46" s="842"/>
    </row>
    <row r="47" spans="1:3" ht="15" customHeight="1">
      <c r="A47" s="773" t="s">
        <v>316</v>
      </c>
      <c r="B47" s="771" t="s">
        <v>95</v>
      </c>
      <c r="C47" s="774">
        <v>100000</v>
      </c>
    </row>
    <row r="48" spans="1:3" ht="15" customHeight="1">
      <c r="A48" s="845" t="s">
        <v>839</v>
      </c>
      <c r="B48" s="846" t="s">
        <v>97</v>
      </c>
      <c r="C48" s="821">
        <v>100000</v>
      </c>
    </row>
    <row r="49" spans="1:3" ht="15" customHeight="1">
      <c r="A49" s="847" t="s">
        <v>328</v>
      </c>
      <c r="B49" s="823" t="s">
        <v>104</v>
      </c>
      <c r="C49" s="824">
        <v>3865200</v>
      </c>
    </row>
    <row r="50" spans="1:3" ht="15" customHeight="1">
      <c r="A50" s="773" t="s">
        <v>673</v>
      </c>
      <c r="B50" s="848"/>
      <c r="C50" s="849"/>
    </row>
    <row r="51" spans="1:3" ht="15" customHeight="1">
      <c r="A51" s="773" t="s">
        <v>1264</v>
      </c>
      <c r="B51" s="848"/>
      <c r="C51" s="849"/>
    </row>
    <row r="52" spans="1:3" ht="15" customHeight="1">
      <c r="A52" s="773" t="s">
        <v>1265</v>
      </c>
      <c r="B52" s="848"/>
      <c r="C52" s="849"/>
    </row>
    <row r="53" spans="1:3" ht="15" customHeight="1">
      <c r="A53" s="773" t="s">
        <v>1266</v>
      </c>
      <c r="B53" s="848"/>
      <c r="C53" s="849"/>
    </row>
    <row r="54" spans="1:3" ht="15" customHeight="1">
      <c r="A54" s="773" t="s">
        <v>1267</v>
      </c>
      <c r="B54" s="848"/>
      <c r="C54" s="849"/>
    </row>
    <row r="55" spans="1:3" ht="15" customHeight="1">
      <c r="A55" s="773" t="s">
        <v>1268</v>
      </c>
      <c r="B55" s="848"/>
      <c r="C55" s="849"/>
    </row>
    <row r="56" spans="1:3" ht="15" customHeight="1">
      <c r="A56" s="850" t="s">
        <v>1269</v>
      </c>
      <c r="B56" s="848"/>
      <c r="C56" s="849"/>
    </row>
    <row r="57" spans="1:3" ht="15" customHeight="1">
      <c r="A57" s="773" t="s">
        <v>1270</v>
      </c>
      <c r="B57" s="771"/>
      <c r="C57" s="774"/>
    </row>
    <row r="58" spans="1:3" ht="15" customHeight="1">
      <c r="A58" s="773" t="s">
        <v>1271</v>
      </c>
      <c r="B58" s="771"/>
      <c r="C58" s="774"/>
    </row>
    <row r="59" spans="1:3" ht="15" customHeight="1">
      <c r="A59" s="759" t="s">
        <v>370</v>
      </c>
      <c r="B59" s="771"/>
      <c r="C59" s="775">
        <f>SUM(C37:C49)</f>
        <v>4838003</v>
      </c>
    </row>
    <row r="60" spans="1:3" ht="15" customHeight="1">
      <c r="A60" s="759"/>
      <c r="B60" s="771"/>
      <c r="C60" s="776"/>
    </row>
    <row r="61" spans="1:3" ht="15" customHeight="1">
      <c r="A61" s="759" t="s">
        <v>371</v>
      </c>
      <c r="B61" s="771"/>
      <c r="C61" s="774">
        <f>C59+C33</f>
        <v>8860596</v>
      </c>
    </row>
    <row r="62" spans="1:3" ht="15" customHeight="1">
      <c r="A62" s="759"/>
      <c r="B62" s="771"/>
      <c r="C62" s="774"/>
    </row>
    <row r="63" spans="1:3" ht="15" customHeight="1">
      <c r="A63" s="759" t="s">
        <v>9</v>
      </c>
      <c r="B63" s="851" t="s">
        <v>1</v>
      </c>
      <c r="C63" s="852">
        <v>8860596</v>
      </c>
    </row>
    <row r="64" spans="1:3" ht="15.75" customHeight="1">
      <c r="A64" s="798"/>
      <c r="B64" s="794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48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2"/>
  <sheetViews>
    <sheetView view="pageBreakPreview" topLeftCell="A4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3.7109375" style="287" customWidth="1"/>
    <col min="2" max="2" width="14.7109375" style="287" customWidth="1"/>
    <col min="3" max="3" width="17.7109375" style="287" customWidth="1"/>
    <col min="4" max="16384" width="14.42578125" style="287"/>
  </cols>
  <sheetData>
    <row r="1" spans="1:3" ht="14.65" customHeight="1">
      <c r="A1" s="284" t="s">
        <v>1</v>
      </c>
      <c r="B1" s="719"/>
      <c r="C1" s="720"/>
    </row>
    <row r="2" spans="1:3" ht="14.65" customHeight="1">
      <c r="A2" s="721" t="s">
        <v>263</v>
      </c>
      <c r="B2" s="722"/>
      <c r="C2" s="723"/>
    </row>
    <row r="3" spans="1:3" ht="14.65" customHeight="1">
      <c r="A3" s="724" t="s">
        <v>264</v>
      </c>
      <c r="B3" s="722"/>
      <c r="C3" s="723"/>
    </row>
    <row r="4" spans="1:3" ht="14.65" customHeight="1">
      <c r="A4" s="725"/>
      <c r="B4" s="726"/>
      <c r="C4" s="727"/>
    </row>
    <row r="5" spans="1:3" ht="14.65" customHeight="1">
      <c r="A5" s="309" t="s">
        <v>1272</v>
      </c>
      <c r="B5" s="728"/>
      <c r="C5" s="729"/>
    </row>
    <row r="6" spans="1:3" ht="14.65" customHeight="1">
      <c r="A6" s="309"/>
      <c r="B6" s="728"/>
      <c r="C6" s="729"/>
    </row>
    <row r="7" spans="1:3" ht="14.65" customHeight="1">
      <c r="A7" s="292" t="s">
        <v>163</v>
      </c>
      <c r="B7" s="293"/>
      <c r="C7" s="294"/>
    </row>
    <row r="8" spans="1:3" ht="14.65" customHeight="1">
      <c r="A8" s="295" t="s">
        <v>164</v>
      </c>
      <c r="B8" s="296" t="s">
        <v>2</v>
      </c>
      <c r="C8" s="53" t="s">
        <v>200</v>
      </c>
    </row>
    <row r="9" spans="1:3" ht="14.65" customHeight="1">
      <c r="A9" s="297"/>
      <c r="B9" s="297"/>
      <c r="C9" s="55"/>
    </row>
    <row r="10" spans="1:3" ht="14.65" customHeight="1">
      <c r="A10" s="297"/>
      <c r="B10" s="297"/>
      <c r="C10" s="56">
        <v>2025</v>
      </c>
    </row>
    <row r="11" spans="1:3" ht="14.65" customHeight="1">
      <c r="A11" s="298"/>
      <c r="B11" s="298"/>
      <c r="C11" s="58" t="s">
        <v>7</v>
      </c>
    </row>
    <row r="12" spans="1:3" ht="14.65" customHeight="1">
      <c r="A12" s="309" t="s">
        <v>266</v>
      </c>
      <c r="B12" s="306"/>
      <c r="C12" s="301"/>
    </row>
    <row r="13" spans="1:3" ht="14.65" customHeight="1">
      <c r="A13" s="309" t="s">
        <v>648</v>
      </c>
      <c r="B13" s="306"/>
      <c r="C13" s="301"/>
    </row>
    <row r="14" spans="1:3" ht="14.65" customHeight="1">
      <c r="A14" s="309" t="s">
        <v>268</v>
      </c>
      <c r="B14" s="306"/>
      <c r="C14" s="729"/>
    </row>
    <row r="15" spans="1:3" ht="14.65" customHeight="1">
      <c r="A15" s="291" t="s">
        <v>269</v>
      </c>
      <c r="B15" s="853" t="s">
        <v>15</v>
      </c>
      <c r="C15" s="304">
        <v>7849632</v>
      </c>
    </row>
    <row r="16" spans="1:3" ht="14.65" customHeight="1">
      <c r="A16" s="309" t="s">
        <v>270</v>
      </c>
      <c r="B16" s="306"/>
      <c r="C16" s="305"/>
    </row>
    <row r="17" spans="1:3" ht="14.65" customHeight="1">
      <c r="A17" s="291" t="s">
        <v>271</v>
      </c>
      <c r="B17" s="853" t="s">
        <v>20</v>
      </c>
      <c r="C17" s="304">
        <v>480000</v>
      </c>
    </row>
    <row r="18" spans="1:3" ht="14.65" customHeight="1">
      <c r="A18" s="291" t="s">
        <v>272</v>
      </c>
      <c r="B18" s="853" t="s">
        <v>22</v>
      </c>
      <c r="C18" s="304">
        <v>138000</v>
      </c>
    </row>
    <row r="19" spans="1:3" ht="14.65" customHeight="1">
      <c r="A19" s="291" t="s">
        <v>273</v>
      </c>
      <c r="B19" s="853" t="s">
        <v>24</v>
      </c>
      <c r="C19" s="304">
        <v>138000</v>
      </c>
    </row>
    <row r="20" spans="1:3" ht="14.65" customHeight="1">
      <c r="A20" s="291" t="s">
        <v>274</v>
      </c>
      <c r="B20" s="853" t="s">
        <v>26</v>
      </c>
      <c r="C20" s="304">
        <v>140000</v>
      </c>
    </row>
    <row r="21" spans="1:3" ht="14.65" customHeight="1">
      <c r="A21" s="291" t="s">
        <v>275</v>
      </c>
      <c r="B21" s="853" t="s">
        <v>37</v>
      </c>
      <c r="C21" s="304">
        <v>654136</v>
      </c>
    </row>
    <row r="22" spans="1:3" ht="14.65" customHeight="1">
      <c r="A22" s="291" t="s">
        <v>276</v>
      </c>
      <c r="B22" s="853" t="s">
        <v>39</v>
      </c>
      <c r="C22" s="304">
        <v>100000</v>
      </c>
    </row>
    <row r="23" spans="1:3" ht="14.65" customHeight="1">
      <c r="A23" s="291" t="s">
        <v>277</v>
      </c>
      <c r="B23" s="853" t="s">
        <v>41</v>
      </c>
      <c r="C23" s="304"/>
    </row>
    <row r="24" spans="1:3" ht="14.65" customHeight="1">
      <c r="A24" s="291" t="s">
        <v>278</v>
      </c>
      <c r="B24" s="853" t="s">
        <v>43</v>
      </c>
      <c r="C24" s="304">
        <v>5000</v>
      </c>
    </row>
    <row r="25" spans="1:3" ht="14.65" customHeight="1">
      <c r="A25" s="291" t="s">
        <v>1273</v>
      </c>
      <c r="B25" s="853" t="s">
        <v>191</v>
      </c>
      <c r="C25" s="304">
        <v>60000</v>
      </c>
    </row>
    <row r="26" spans="1:3" ht="14.65" customHeight="1">
      <c r="A26" s="291" t="s">
        <v>280</v>
      </c>
      <c r="B26" s="853" t="s">
        <v>45</v>
      </c>
      <c r="C26" s="304">
        <v>654136</v>
      </c>
    </row>
    <row r="27" spans="1:3" ht="14.65" customHeight="1">
      <c r="A27" s="309" t="s">
        <v>281</v>
      </c>
      <c r="B27" s="306"/>
      <c r="C27" s="304"/>
    </row>
    <row r="28" spans="1:3" ht="14.65" customHeight="1">
      <c r="A28" s="291" t="s">
        <v>282</v>
      </c>
      <c r="B28" s="853" t="s">
        <v>47</v>
      </c>
      <c r="C28" s="304">
        <v>941956</v>
      </c>
    </row>
    <row r="29" spans="1:3" ht="14.65" customHeight="1">
      <c r="A29" s="291" t="s">
        <v>283</v>
      </c>
      <c r="B29" s="853" t="s">
        <v>48</v>
      </c>
      <c r="C29" s="304">
        <v>156993</v>
      </c>
    </row>
    <row r="30" spans="1:3" ht="14.65" customHeight="1">
      <c r="A30" s="291" t="s">
        <v>284</v>
      </c>
      <c r="B30" s="853" t="s">
        <v>49</v>
      </c>
      <c r="C30" s="304">
        <v>178430</v>
      </c>
    </row>
    <row r="31" spans="1:3" ht="14.65" customHeight="1">
      <c r="A31" s="291" t="s">
        <v>285</v>
      </c>
      <c r="B31" s="853" t="s">
        <v>50</v>
      </c>
      <c r="C31" s="304">
        <v>24000</v>
      </c>
    </row>
    <row r="32" spans="1:3" ht="14.65" customHeight="1">
      <c r="A32" s="309" t="s">
        <v>653</v>
      </c>
      <c r="B32" s="306"/>
      <c r="C32" s="304"/>
    </row>
    <row r="33" spans="1:3" ht="14.65" customHeight="1">
      <c r="A33" s="291" t="s">
        <v>287</v>
      </c>
      <c r="B33" s="853" t="s">
        <v>119</v>
      </c>
      <c r="C33" s="304">
        <v>3868596</v>
      </c>
    </row>
    <row r="34" spans="1:3" ht="14.65" customHeight="1">
      <c r="A34" s="291" t="s">
        <v>288</v>
      </c>
      <c r="B34" s="853" t="s">
        <v>52</v>
      </c>
      <c r="C34" s="304">
        <v>315246</v>
      </c>
    </row>
    <row r="35" spans="1:3" ht="14.65" customHeight="1">
      <c r="A35" s="291" t="s">
        <v>289</v>
      </c>
      <c r="B35" s="853" t="s">
        <v>290</v>
      </c>
      <c r="C35" s="304">
        <v>100000</v>
      </c>
    </row>
    <row r="36" spans="1:3" ht="14.65" customHeight="1">
      <c r="A36" s="301" t="s">
        <v>291</v>
      </c>
      <c r="B36" s="316"/>
      <c r="C36" s="854">
        <f>SUM(C15:C35)</f>
        <v>15804125</v>
      </c>
    </row>
    <row r="37" spans="1:3" ht="14.65" customHeight="1">
      <c r="A37" s="855"/>
      <c r="B37" s="306"/>
      <c r="C37" s="304"/>
    </row>
    <row r="38" spans="1:3" ht="14.65" customHeight="1">
      <c r="A38" s="309" t="s">
        <v>1274</v>
      </c>
      <c r="B38" s="306"/>
      <c r="C38" s="304"/>
    </row>
    <row r="39" spans="1:3" ht="14.65" customHeight="1">
      <c r="A39" s="309" t="s">
        <v>389</v>
      </c>
      <c r="B39" s="306"/>
      <c r="C39" s="303"/>
    </row>
    <row r="40" spans="1:3" ht="14.65" customHeight="1">
      <c r="A40" s="291" t="s">
        <v>299</v>
      </c>
      <c r="B40" s="306" t="s">
        <v>61</v>
      </c>
      <c r="C40" s="303">
        <v>50000</v>
      </c>
    </row>
    <row r="41" spans="1:3" ht="14.65" customHeight="1">
      <c r="A41" s="291" t="s">
        <v>300</v>
      </c>
      <c r="B41" s="853" t="s">
        <v>67</v>
      </c>
      <c r="C41" s="303">
        <v>2500000</v>
      </c>
    </row>
    <row r="42" spans="1:3" ht="14.65" customHeight="1">
      <c r="A42" s="309" t="s">
        <v>467</v>
      </c>
      <c r="B42" s="306"/>
      <c r="C42" s="303"/>
    </row>
    <row r="43" spans="1:3" ht="14.65" customHeight="1">
      <c r="A43" s="291" t="s">
        <v>306</v>
      </c>
      <c r="B43" s="853" t="s">
        <v>140</v>
      </c>
      <c r="C43" s="303">
        <v>36000</v>
      </c>
    </row>
    <row r="44" spans="1:3" ht="14.65" customHeight="1">
      <c r="A44" s="309" t="s">
        <v>658</v>
      </c>
      <c r="B44" s="306"/>
      <c r="C44" s="303"/>
    </row>
    <row r="45" spans="1:3" ht="14.65" customHeight="1">
      <c r="A45" s="315" t="s">
        <v>470</v>
      </c>
      <c r="B45" s="853" t="s">
        <v>90</v>
      </c>
      <c r="C45" s="303">
        <v>100000</v>
      </c>
    </row>
    <row r="46" spans="1:3" ht="14.65" customHeight="1">
      <c r="A46" s="301" t="s">
        <v>370</v>
      </c>
      <c r="B46" s="302"/>
      <c r="C46" s="856">
        <f>SUM(C40:C45)</f>
        <v>2686000</v>
      </c>
    </row>
    <row r="47" spans="1:3" ht="14.65" customHeight="1">
      <c r="A47" s="309"/>
      <c r="B47" s="306"/>
      <c r="C47" s="735"/>
    </row>
    <row r="48" spans="1:3" ht="14.65" customHeight="1">
      <c r="A48" s="309" t="s">
        <v>371</v>
      </c>
      <c r="B48" s="306"/>
      <c r="C48" s="303">
        <f>C46+C36</f>
        <v>18490125</v>
      </c>
    </row>
    <row r="49" spans="1:3" ht="14.65" customHeight="1">
      <c r="A49" s="309"/>
      <c r="B49" s="316"/>
      <c r="C49" s="303"/>
    </row>
    <row r="50" spans="1:3" ht="14.65" customHeight="1">
      <c r="A50" s="857" t="s">
        <v>9</v>
      </c>
      <c r="B50" s="339" t="s">
        <v>1</v>
      </c>
      <c r="C50" s="320">
        <v>18490125</v>
      </c>
    </row>
    <row r="51" spans="1:3" ht="15.75" customHeight="1">
      <c r="A51" s="728"/>
      <c r="B51" s="289"/>
      <c r="C51" s="728"/>
    </row>
    <row r="52" spans="1:3" ht="15.75" customHeight="1">
      <c r="A52" s="728"/>
      <c r="B52" s="289"/>
      <c r="C52" s="728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21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3.85546875" style="287" customWidth="1"/>
    <col min="2" max="2" width="14" style="287" customWidth="1"/>
    <col min="3" max="3" width="16.85546875" style="287" customWidth="1"/>
    <col min="4" max="16384" width="14.42578125" style="287"/>
  </cols>
  <sheetData>
    <row r="1" spans="1:3" ht="15.75" customHeight="1">
      <c r="A1" s="728" t="s">
        <v>1</v>
      </c>
      <c r="B1" s="289"/>
      <c r="C1" s="742"/>
    </row>
    <row r="2" spans="1:3" ht="15.75" customHeight="1">
      <c r="A2" s="728" t="s">
        <v>1037</v>
      </c>
      <c r="B2" s="289"/>
      <c r="C2" s="742"/>
    </row>
    <row r="3" spans="1:3" ht="8.4499999999999993" customHeight="1">
      <c r="A3" s="858"/>
      <c r="B3" s="859"/>
      <c r="C3" s="860"/>
    </row>
    <row r="4" spans="1:3" ht="15.75" customHeight="1">
      <c r="A4" s="288" t="s">
        <v>1275</v>
      </c>
      <c r="B4" s="289"/>
      <c r="C4" s="290"/>
    </row>
    <row r="5" spans="1:3" ht="15.75" customHeight="1">
      <c r="A5" s="291"/>
      <c r="B5" s="289"/>
      <c r="C5" s="290"/>
    </row>
    <row r="6" spans="1:3" ht="15.75" customHeight="1">
      <c r="A6" s="292" t="s">
        <v>163</v>
      </c>
      <c r="B6" s="293"/>
      <c r="C6" s="294"/>
    </row>
    <row r="7" spans="1:3" ht="15.75" customHeight="1">
      <c r="A7" s="295" t="s">
        <v>164</v>
      </c>
      <c r="B7" s="296" t="s">
        <v>2</v>
      </c>
      <c r="C7" s="53" t="s">
        <v>200</v>
      </c>
    </row>
    <row r="8" spans="1:3" ht="15.75" customHeight="1">
      <c r="A8" s="297"/>
      <c r="B8" s="297"/>
      <c r="C8" s="55"/>
    </row>
    <row r="9" spans="1:3" ht="15.75" customHeight="1">
      <c r="A9" s="297"/>
      <c r="B9" s="297"/>
      <c r="C9" s="56">
        <v>2025</v>
      </c>
    </row>
    <row r="10" spans="1:3" ht="15.75" customHeight="1">
      <c r="A10" s="298"/>
      <c r="B10" s="298"/>
      <c r="C10" s="58" t="s">
        <v>7</v>
      </c>
    </row>
    <row r="11" spans="1:3" ht="15.75" customHeight="1">
      <c r="A11" s="309" t="s">
        <v>266</v>
      </c>
      <c r="B11" s="306"/>
      <c r="C11" s="303"/>
    </row>
    <row r="12" spans="1:3" ht="15.75" customHeight="1">
      <c r="A12" s="309" t="s">
        <v>1010</v>
      </c>
      <c r="B12" s="306"/>
      <c r="C12" s="303"/>
    </row>
    <row r="13" spans="1:3" ht="15.75" customHeight="1">
      <c r="A13" s="309" t="s">
        <v>328</v>
      </c>
      <c r="B13" s="306"/>
      <c r="C13" s="303" t="s">
        <v>1</v>
      </c>
    </row>
    <row r="14" spans="1:3" ht="15.75" customHeight="1">
      <c r="A14" s="291" t="s">
        <v>328</v>
      </c>
      <c r="B14" s="853" t="s">
        <v>104</v>
      </c>
      <c r="C14" s="303">
        <v>10000000</v>
      </c>
    </row>
    <row r="15" spans="1:3" ht="15.75" customHeight="1">
      <c r="A15" s="301" t="s">
        <v>370</v>
      </c>
      <c r="B15" s="306"/>
      <c r="C15" s="337">
        <v>10000000</v>
      </c>
    </row>
    <row r="16" spans="1:3" ht="15.75" customHeight="1">
      <c r="A16" s="309"/>
      <c r="B16" s="306"/>
      <c r="C16" s="303"/>
    </row>
    <row r="17" spans="1:3" ht="15.75" customHeight="1">
      <c r="A17" s="309" t="s">
        <v>371</v>
      </c>
      <c r="B17" s="306"/>
      <c r="C17" s="303">
        <v>10000000</v>
      </c>
    </row>
    <row r="18" spans="1:3" ht="15.75" customHeight="1">
      <c r="A18" s="309"/>
      <c r="B18" s="306"/>
      <c r="C18" s="303"/>
    </row>
    <row r="19" spans="1:3" ht="15.75" customHeight="1">
      <c r="A19" s="291"/>
      <c r="B19" s="306"/>
      <c r="C19" s="303"/>
    </row>
    <row r="20" spans="1:3" ht="15.75" customHeight="1">
      <c r="A20" s="347" t="s">
        <v>9</v>
      </c>
      <c r="B20" s="339" t="s">
        <v>1</v>
      </c>
      <c r="C20" s="320">
        <v>10000000</v>
      </c>
    </row>
    <row r="21" spans="1:3" ht="15.75" customHeight="1">
      <c r="A21" s="728"/>
      <c r="B21" s="289"/>
      <c r="C21" s="742"/>
    </row>
  </sheetData>
  <mergeCells count="4">
    <mergeCell ref="A6:C6"/>
    <mergeCell ref="A7:A10"/>
    <mergeCell ref="B7:B10"/>
    <mergeCell ref="C7:C8"/>
  </mergeCells>
  <pageMargins left="0.55118110236220474" right="0.55118110236220474" top="0.51181102362204722" bottom="0.51181102362204722" header="0" footer="0"/>
  <pageSetup paperSize="9" scale="9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08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5.42578125" style="477" customWidth="1"/>
    <col min="2" max="2" width="14.7109375" style="477" customWidth="1"/>
    <col min="3" max="3" width="17.5703125" style="477" customWidth="1"/>
    <col min="4" max="16384" width="14.42578125" style="477"/>
  </cols>
  <sheetData>
    <row r="1" spans="1:3" ht="14.65" customHeight="1">
      <c r="A1" s="861"/>
      <c r="B1" s="862"/>
      <c r="C1" s="863"/>
    </row>
    <row r="2" spans="1:3" ht="14.65" customHeight="1">
      <c r="A2" s="864" t="s">
        <v>263</v>
      </c>
      <c r="B2" s="865"/>
      <c r="C2" s="866"/>
    </row>
    <row r="3" spans="1:3" ht="14.65" customHeight="1">
      <c r="A3" s="867" t="s">
        <v>264</v>
      </c>
      <c r="B3" s="865"/>
      <c r="C3" s="866"/>
    </row>
    <row r="4" spans="1:3" ht="14.65" customHeight="1">
      <c r="A4" s="868"/>
      <c r="B4" s="515"/>
      <c r="C4" s="869"/>
    </row>
    <row r="5" spans="1:3" ht="14.65" customHeight="1">
      <c r="A5" s="524" t="s">
        <v>1276</v>
      </c>
      <c r="B5" s="474"/>
      <c r="C5" s="545"/>
    </row>
    <row r="6" spans="1:3" ht="14.65" customHeight="1">
      <c r="A6" s="524"/>
      <c r="B6" s="474"/>
      <c r="C6" s="545"/>
    </row>
    <row r="7" spans="1:3" ht="14.65" customHeight="1">
      <c r="A7" s="483" t="s">
        <v>163</v>
      </c>
      <c r="B7" s="484"/>
      <c r="C7" s="485"/>
    </row>
    <row r="8" spans="1:3" ht="14.65" customHeight="1">
      <c r="A8" s="486" t="s">
        <v>164</v>
      </c>
      <c r="B8" s="487" t="s">
        <v>2</v>
      </c>
      <c r="C8" s="53" t="s">
        <v>200</v>
      </c>
    </row>
    <row r="9" spans="1:3" ht="14.65" customHeight="1">
      <c r="A9" s="488"/>
      <c r="B9" s="488"/>
      <c r="C9" s="55"/>
    </row>
    <row r="10" spans="1:3" ht="14.65" customHeight="1">
      <c r="A10" s="488"/>
      <c r="B10" s="488"/>
      <c r="C10" s="56">
        <v>2025</v>
      </c>
    </row>
    <row r="11" spans="1:3" ht="14.65" customHeight="1">
      <c r="A11" s="521"/>
      <c r="B11" s="521"/>
      <c r="C11" s="58" t="s">
        <v>7</v>
      </c>
    </row>
    <row r="12" spans="1:3" ht="14.65" customHeight="1">
      <c r="A12" s="524" t="s">
        <v>266</v>
      </c>
      <c r="B12" s="495"/>
      <c r="C12" s="527"/>
    </row>
    <row r="13" spans="1:3" ht="14.65" customHeight="1">
      <c r="A13" s="524" t="s">
        <v>648</v>
      </c>
      <c r="B13" s="495"/>
      <c r="C13" s="527"/>
    </row>
    <row r="14" spans="1:3" ht="14.65" customHeight="1">
      <c r="A14" s="524" t="s">
        <v>1277</v>
      </c>
      <c r="B14" s="495"/>
      <c r="C14" s="527"/>
    </row>
    <row r="15" spans="1:3" ht="14.65" customHeight="1">
      <c r="A15" s="481" t="s">
        <v>269</v>
      </c>
      <c r="B15" s="495" t="s">
        <v>15</v>
      </c>
      <c r="C15" s="525">
        <v>42418584</v>
      </c>
    </row>
    <row r="16" spans="1:3" ht="14.65" customHeight="1">
      <c r="A16" s="524" t="s">
        <v>270</v>
      </c>
      <c r="B16" s="495"/>
      <c r="C16" s="525"/>
    </row>
    <row r="17" spans="1:3" ht="14.65" customHeight="1">
      <c r="A17" s="481" t="s">
        <v>271</v>
      </c>
      <c r="B17" s="495" t="s">
        <v>20</v>
      </c>
      <c r="C17" s="525">
        <v>1872000</v>
      </c>
    </row>
    <row r="18" spans="1:3" ht="14.65" customHeight="1">
      <c r="A18" s="481" t="s">
        <v>272</v>
      </c>
      <c r="B18" s="495" t="s">
        <v>22</v>
      </c>
      <c r="C18" s="525">
        <v>1482000</v>
      </c>
    </row>
    <row r="19" spans="1:3" ht="14.65" customHeight="1">
      <c r="A19" s="481" t="s">
        <v>273</v>
      </c>
      <c r="B19" s="495" t="s">
        <v>24</v>
      </c>
      <c r="C19" s="525">
        <v>1482000</v>
      </c>
    </row>
    <row r="20" spans="1:3" ht="14.65" customHeight="1">
      <c r="A20" s="481" t="s">
        <v>274</v>
      </c>
      <c r="B20" s="495" t="s">
        <v>26</v>
      </c>
      <c r="C20" s="525">
        <v>546000</v>
      </c>
    </row>
    <row r="21" spans="1:3" ht="14.65" customHeight="1">
      <c r="A21" s="481" t="s">
        <v>275</v>
      </c>
      <c r="B21" s="495" t="s">
        <v>37</v>
      </c>
      <c r="C21" s="525">
        <v>3534882</v>
      </c>
    </row>
    <row r="22" spans="1:3" ht="14.65" customHeight="1">
      <c r="A22" s="481" t="s">
        <v>276</v>
      </c>
      <c r="B22" s="495" t="s">
        <v>39</v>
      </c>
      <c r="C22" s="525">
        <v>390000</v>
      </c>
    </row>
    <row r="23" spans="1:3" ht="14.65" customHeight="1">
      <c r="A23" s="481" t="s">
        <v>277</v>
      </c>
      <c r="B23" s="495" t="s">
        <v>41</v>
      </c>
      <c r="C23" s="525"/>
    </row>
    <row r="24" spans="1:3" ht="14.65" customHeight="1">
      <c r="A24" s="481" t="s">
        <v>278</v>
      </c>
      <c r="B24" s="495" t="s">
        <v>43</v>
      </c>
      <c r="C24" s="525">
        <v>5000</v>
      </c>
    </row>
    <row r="25" spans="1:3" ht="14.65" customHeight="1">
      <c r="A25" s="481" t="s">
        <v>1273</v>
      </c>
      <c r="B25" s="870" t="s">
        <v>191</v>
      </c>
      <c r="C25" s="525">
        <v>234000</v>
      </c>
    </row>
    <row r="26" spans="1:3" ht="14.65" customHeight="1">
      <c r="A26" s="481" t="s">
        <v>280</v>
      </c>
      <c r="B26" s="495" t="s">
        <v>45</v>
      </c>
      <c r="C26" s="525">
        <v>3534882</v>
      </c>
    </row>
    <row r="27" spans="1:3" ht="14.65" customHeight="1">
      <c r="A27" s="524" t="s">
        <v>281</v>
      </c>
      <c r="B27" s="495"/>
      <c r="C27" s="525"/>
    </row>
    <row r="28" spans="1:3" ht="14.65" customHeight="1">
      <c r="A28" s="481" t="s">
        <v>282</v>
      </c>
      <c r="B28" s="495" t="s">
        <v>47</v>
      </c>
      <c r="C28" s="525">
        <v>5090231</v>
      </c>
    </row>
    <row r="29" spans="1:3" ht="14.65" customHeight="1">
      <c r="A29" s="481" t="s">
        <v>283</v>
      </c>
      <c r="B29" s="495" t="s">
        <v>48</v>
      </c>
      <c r="C29" s="525">
        <v>848372</v>
      </c>
    </row>
    <row r="30" spans="1:3" ht="14.65" customHeight="1">
      <c r="A30" s="481" t="s">
        <v>284</v>
      </c>
      <c r="B30" s="495" t="s">
        <v>49</v>
      </c>
      <c r="C30" s="525">
        <v>906486</v>
      </c>
    </row>
    <row r="31" spans="1:3" ht="14.65" customHeight="1">
      <c r="A31" s="481" t="s">
        <v>285</v>
      </c>
      <c r="B31" s="495" t="s">
        <v>50</v>
      </c>
      <c r="C31" s="525">
        <v>93600</v>
      </c>
    </row>
    <row r="32" spans="1:3" ht="14.65" customHeight="1">
      <c r="A32" s="524" t="s">
        <v>286</v>
      </c>
      <c r="B32" s="495"/>
      <c r="C32" s="525"/>
    </row>
    <row r="33" spans="1:3" ht="14.65" customHeight="1">
      <c r="A33" s="481" t="s">
        <v>287</v>
      </c>
      <c r="B33" s="495" t="s">
        <v>119</v>
      </c>
      <c r="C33" s="525">
        <v>18682561</v>
      </c>
    </row>
    <row r="34" spans="1:3" ht="14.65" customHeight="1">
      <c r="A34" s="481" t="s">
        <v>288</v>
      </c>
      <c r="B34" s="495" t="s">
        <v>52</v>
      </c>
      <c r="C34" s="525">
        <v>1703556</v>
      </c>
    </row>
    <row r="35" spans="1:3" ht="14.65" customHeight="1">
      <c r="A35" s="481" t="s">
        <v>289</v>
      </c>
      <c r="B35" s="495" t="s">
        <v>290</v>
      </c>
      <c r="C35" s="525">
        <v>390000</v>
      </c>
    </row>
    <row r="36" spans="1:3" ht="14.65" customHeight="1">
      <c r="A36" s="527" t="s">
        <v>649</v>
      </c>
      <c r="B36" s="507"/>
      <c r="C36" s="508">
        <f>SUM(C15:C35)</f>
        <v>83214154</v>
      </c>
    </row>
    <row r="37" spans="1:3" ht="14.65" customHeight="1">
      <c r="A37" s="871"/>
      <c r="B37" s="504"/>
      <c r="C37" s="494"/>
    </row>
    <row r="38" spans="1:3" ht="14.65" customHeight="1">
      <c r="A38" s="871" t="s">
        <v>1278</v>
      </c>
      <c r="B38" s="504"/>
      <c r="C38" s="494"/>
    </row>
    <row r="39" spans="1:3" ht="14.65" customHeight="1">
      <c r="A39" s="524" t="s">
        <v>293</v>
      </c>
      <c r="B39" s="495"/>
      <c r="C39" s="525"/>
    </row>
    <row r="40" spans="1:3" ht="14.65" customHeight="1">
      <c r="A40" s="481" t="s">
        <v>294</v>
      </c>
      <c r="B40" s="495" t="s">
        <v>56</v>
      </c>
      <c r="C40" s="525">
        <v>190000</v>
      </c>
    </row>
    <row r="41" spans="1:3" ht="14.65" customHeight="1">
      <c r="A41" s="481" t="s">
        <v>1279</v>
      </c>
      <c r="B41" s="495"/>
      <c r="C41" s="525"/>
    </row>
    <row r="42" spans="1:3" ht="14.65" customHeight="1">
      <c r="A42" s="481" t="s">
        <v>1280</v>
      </c>
      <c r="B42" s="495"/>
      <c r="C42" s="525"/>
    </row>
    <row r="43" spans="1:3" ht="14.65" customHeight="1">
      <c r="A43" s="481" t="s">
        <v>1281</v>
      </c>
      <c r="B43" s="495"/>
      <c r="C43" s="525"/>
    </row>
    <row r="44" spans="1:3" ht="14.65" customHeight="1">
      <c r="A44" s="524" t="s">
        <v>296</v>
      </c>
      <c r="B44" s="495"/>
      <c r="C44" s="525"/>
    </row>
    <row r="45" spans="1:3" ht="14.65" customHeight="1">
      <c r="A45" s="481" t="s">
        <v>297</v>
      </c>
      <c r="B45" s="495" t="s">
        <v>60</v>
      </c>
      <c r="C45" s="525">
        <v>200000</v>
      </c>
    </row>
    <row r="46" spans="1:3" ht="14.65" customHeight="1">
      <c r="A46" s="481" t="s">
        <v>1282</v>
      </c>
      <c r="B46" s="495"/>
      <c r="C46" s="525"/>
    </row>
    <row r="47" spans="1:3" ht="14.65" customHeight="1">
      <c r="A47" s="481" t="s">
        <v>1283</v>
      </c>
      <c r="B47" s="495"/>
      <c r="C47" s="525"/>
    </row>
    <row r="48" spans="1:3" ht="14.65" customHeight="1">
      <c r="A48" s="524" t="s">
        <v>298</v>
      </c>
      <c r="B48" s="495"/>
      <c r="C48" s="525"/>
    </row>
    <row r="49" spans="1:3" ht="14.65" customHeight="1">
      <c r="A49" s="481" t="s">
        <v>299</v>
      </c>
      <c r="B49" s="495" t="s">
        <v>61</v>
      </c>
      <c r="C49" s="525">
        <v>130000</v>
      </c>
    </row>
    <row r="50" spans="1:3" ht="14.65" customHeight="1">
      <c r="A50" s="530" t="s">
        <v>1279</v>
      </c>
      <c r="B50" s="504"/>
      <c r="C50" s="494"/>
    </row>
    <row r="51" spans="1:3" ht="14.65" customHeight="1">
      <c r="A51" s="497" t="s">
        <v>1284</v>
      </c>
      <c r="B51" s="872"/>
      <c r="C51" s="537"/>
    </row>
    <row r="52" spans="1:3" ht="14.65" customHeight="1">
      <c r="A52" s="873" t="s">
        <v>1285</v>
      </c>
      <c r="B52" s="874"/>
      <c r="C52" s="875"/>
    </row>
    <row r="53" spans="1:3" ht="14.65" customHeight="1">
      <c r="A53" s="876" t="s">
        <v>300</v>
      </c>
      <c r="B53" s="490" t="s">
        <v>67</v>
      </c>
      <c r="C53" s="877">
        <v>2885198</v>
      </c>
    </row>
    <row r="54" spans="1:3" ht="14.65" customHeight="1">
      <c r="A54" s="481" t="s">
        <v>1286</v>
      </c>
      <c r="B54" s="495" t="s">
        <v>1</v>
      </c>
      <c r="C54" s="525"/>
    </row>
    <row r="55" spans="1:3" ht="14.65" customHeight="1">
      <c r="A55" s="481" t="s">
        <v>1287</v>
      </c>
      <c r="B55" s="495"/>
      <c r="C55" s="525"/>
    </row>
    <row r="56" spans="1:3" ht="14.65" customHeight="1">
      <c r="A56" s="481" t="s">
        <v>1288</v>
      </c>
      <c r="B56" s="495"/>
      <c r="C56" s="520"/>
    </row>
    <row r="57" spans="1:3" ht="14.65" customHeight="1">
      <c r="A57" s="481" t="s">
        <v>1289</v>
      </c>
      <c r="B57" s="495"/>
      <c r="C57" s="520"/>
    </row>
    <row r="58" spans="1:3" ht="14.65" customHeight="1">
      <c r="A58" s="481" t="s">
        <v>1290</v>
      </c>
      <c r="B58" s="495"/>
      <c r="C58" s="525"/>
    </row>
    <row r="59" spans="1:3" ht="14.65" customHeight="1">
      <c r="A59" s="481" t="s">
        <v>1291</v>
      </c>
      <c r="B59" s="495"/>
      <c r="C59" s="525"/>
    </row>
    <row r="60" spans="1:3" ht="14.65" customHeight="1">
      <c r="A60" s="481" t="s">
        <v>1292</v>
      </c>
      <c r="B60" s="495"/>
      <c r="C60" s="525"/>
    </row>
    <row r="61" spans="1:3" ht="14.65" customHeight="1">
      <c r="A61" s="481" t="s">
        <v>1293</v>
      </c>
      <c r="B61" s="495"/>
      <c r="C61" s="525"/>
    </row>
    <row r="62" spans="1:3" ht="14.65" customHeight="1">
      <c r="A62" s="481" t="s">
        <v>1294</v>
      </c>
      <c r="B62" s="495"/>
      <c r="C62" s="525"/>
    </row>
    <row r="63" spans="1:3" ht="14.65" customHeight="1">
      <c r="A63" s="481" t="s">
        <v>1295</v>
      </c>
      <c r="B63" s="495"/>
      <c r="C63" s="525"/>
    </row>
    <row r="64" spans="1:3" ht="14.65" customHeight="1">
      <c r="A64" s="481" t="s">
        <v>1296</v>
      </c>
      <c r="B64" s="507"/>
      <c r="C64" s="525"/>
    </row>
    <row r="65" spans="1:3" ht="14.65" customHeight="1">
      <c r="A65" s="481" t="s">
        <v>1297</v>
      </c>
      <c r="B65" s="507"/>
      <c r="C65" s="525"/>
    </row>
    <row r="66" spans="1:3" ht="14.65" customHeight="1">
      <c r="A66" s="481" t="s">
        <v>1298</v>
      </c>
      <c r="B66" s="495"/>
      <c r="C66" s="525"/>
    </row>
    <row r="67" spans="1:3" ht="14.65" customHeight="1">
      <c r="A67" s="481" t="s">
        <v>303</v>
      </c>
      <c r="B67" s="495" t="s">
        <v>69</v>
      </c>
      <c r="C67" s="525">
        <v>30000</v>
      </c>
    </row>
    <row r="68" spans="1:3" ht="14.65" customHeight="1">
      <c r="A68" s="481" t="s">
        <v>1299</v>
      </c>
      <c r="B68" s="495"/>
      <c r="C68" s="525"/>
    </row>
    <row r="69" spans="1:3" ht="14.65" customHeight="1">
      <c r="A69" s="524" t="s">
        <v>304</v>
      </c>
      <c r="B69" s="495"/>
      <c r="C69" s="525"/>
    </row>
    <row r="70" spans="1:3" ht="14.65" customHeight="1">
      <c r="A70" s="481" t="s">
        <v>306</v>
      </c>
      <c r="B70" s="495" t="s">
        <v>140</v>
      </c>
      <c r="C70" s="525">
        <v>390000</v>
      </c>
    </row>
    <row r="71" spans="1:3" ht="14.65" customHeight="1">
      <c r="A71" s="481" t="s">
        <v>1300</v>
      </c>
      <c r="B71" s="495"/>
      <c r="C71" s="525"/>
    </row>
    <row r="72" spans="1:3" ht="14.65" customHeight="1">
      <c r="A72" s="481" t="s">
        <v>1301</v>
      </c>
      <c r="B72" s="495"/>
      <c r="C72" s="525"/>
    </row>
    <row r="73" spans="1:3" ht="14.65" customHeight="1">
      <c r="A73" s="481" t="s">
        <v>1302</v>
      </c>
      <c r="B73" s="495"/>
      <c r="C73" s="525"/>
    </row>
    <row r="74" spans="1:3" ht="14.65" customHeight="1">
      <c r="A74" s="481" t="s">
        <v>1303</v>
      </c>
      <c r="B74" s="495"/>
      <c r="C74" s="525"/>
    </row>
    <row r="75" spans="1:3" ht="14.65" customHeight="1">
      <c r="A75" s="481" t="s">
        <v>1304</v>
      </c>
      <c r="B75" s="495"/>
      <c r="C75" s="525"/>
    </row>
    <row r="76" spans="1:3" ht="14.65" customHeight="1">
      <c r="A76" s="481" t="s">
        <v>1305</v>
      </c>
      <c r="B76" s="495"/>
      <c r="C76" s="525"/>
    </row>
    <row r="77" spans="1:3" ht="14.65" customHeight="1">
      <c r="A77" s="481" t="s">
        <v>1306</v>
      </c>
      <c r="B77" s="495"/>
      <c r="C77" s="525"/>
    </row>
    <row r="78" spans="1:3" ht="14.65" customHeight="1">
      <c r="A78" s="530" t="s">
        <v>1307</v>
      </c>
      <c r="B78" s="504"/>
      <c r="C78" s="494"/>
    </row>
    <row r="79" spans="1:3" ht="14.65" customHeight="1">
      <c r="A79" s="530" t="s">
        <v>1308</v>
      </c>
      <c r="B79" s="504"/>
      <c r="C79" s="494"/>
    </row>
    <row r="80" spans="1:3" ht="14.65" customHeight="1">
      <c r="A80" s="481" t="s">
        <v>1309</v>
      </c>
      <c r="B80" s="495"/>
      <c r="C80" s="525"/>
    </row>
    <row r="81" spans="1:3" ht="14.65" customHeight="1">
      <c r="A81" s="481" t="s">
        <v>1310</v>
      </c>
      <c r="B81" s="495"/>
      <c r="C81" s="525"/>
    </row>
    <row r="82" spans="1:3" ht="14.65" customHeight="1">
      <c r="A82" s="481" t="s">
        <v>1284</v>
      </c>
      <c r="B82" s="495"/>
      <c r="C82" s="525"/>
    </row>
    <row r="83" spans="1:3" ht="14.65" customHeight="1">
      <c r="A83" s="481" t="s">
        <v>1299</v>
      </c>
      <c r="B83" s="495"/>
      <c r="C83" s="525"/>
    </row>
    <row r="84" spans="1:3" ht="14.65" customHeight="1">
      <c r="A84" s="524" t="s">
        <v>1311</v>
      </c>
      <c r="B84" s="495"/>
      <c r="C84" s="525"/>
    </row>
    <row r="85" spans="1:3" ht="14.65" customHeight="1">
      <c r="A85" s="481" t="s">
        <v>470</v>
      </c>
      <c r="B85" s="495" t="s">
        <v>90</v>
      </c>
      <c r="C85" s="525">
        <v>177000</v>
      </c>
    </row>
    <row r="86" spans="1:3" ht="14.65" customHeight="1">
      <c r="A86" s="481" t="s">
        <v>1312</v>
      </c>
      <c r="B86" s="495"/>
      <c r="C86" s="525"/>
    </row>
    <row r="87" spans="1:3" ht="14.65" customHeight="1">
      <c r="A87" s="481" t="s">
        <v>1313</v>
      </c>
      <c r="B87" s="495"/>
      <c r="C87" s="525"/>
    </row>
    <row r="88" spans="1:3" ht="14.65" customHeight="1">
      <c r="A88" s="481" t="s">
        <v>1281</v>
      </c>
      <c r="B88" s="495"/>
      <c r="C88" s="525"/>
    </row>
    <row r="89" spans="1:3" ht="14.65" customHeight="1">
      <c r="A89" s="524" t="s">
        <v>315</v>
      </c>
      <c r="B89" s="495"/>
      <c r="C89" s="525"/>
    </row>
    <row r="90" spans="1:3" ht="14.65" customHeight="1">
      <c r="A90" s="481" t="s">
        <v>328</v>
      </c>
      <c r="B90" s="507" t="s">
        <v>104</v>
      </c>
      <c r="C90" s="525">
        <v>90007202</v>
      </c>
    </row>
    <row r="91" spans="1:3" ht="14.65" customHeight="1">
      <c r="A91" s="481" t="s">
        <v>1314</v>
      </c>
      <c r="B91" s="507"/>
      <c r="C91" s="525"/>
    </row>
    <row r="92" spans="1:3" ht="14.65" customHeight="1">
      <c r="A92" s="481" t="s">
        <v>1315</v>
      </c>
      <c r="B92" s="495"/>
      <c r="C92" s="525"/>
    </row>
    <row r="93" spans="1:3" ht="14.65" customHeight="1">
      <c r="A93" s="481" t="s">
        <v>1316</v>
      </c>
      <c r="B93" s="495"/>
      <c r="C93" s="525"/>
    </row>
    <row r="94" spans="1:3" ht="14.65" customHeight="1">
      <c r="A94" s="481" t="s">
        <v>1317</v>
      </c>
      <c r="B94" s="495"/>
      <c r="C94" s="525"/>
    </row>
    <row r="95" spans="1:3" ht="14.65" customHeight="1">
      <c r="A95" s="481" t="s">
        <v>1318</v>
      </c>
      <c r="B95" s="495"/>
      <c r="C95" s="525"/>
    </row>
    <row r="96" spans="1:3" ht="14.65" customHeight="1">
      <c r="A96" s="481" t="s">
        <v>1319</v>
      </c>
      <c r="B96" s="495"/>
      <c r="C96" s="525"/>
    </row>
    <row r="97" spans="1:3" ht="14.65" customHeight="1">
      <c r="A97" s="481" t="s">
        <v>1320</v>
      </c>
      <c r="B97" s="495"/>
      <c r="C97" s="525"/>
    </row>
    <row r="98" spans="1:3" ht="14.65" customHeight="1">
      <c r="A98" s="481" t="s">
        <v>1321</v>
      </c>
      <c r="B98" s="495"/>
      <c r="C98" s="525"/>
    </row>
    <row r="99" spans="1:3" ht="14.65" customHeight="1">
      <c r="A99" s="481" t="s">
        <v>1322</v>
      </c>
      <c r="B99" s="495"/>
      <c r="C99" s="525"/>
    </row>
    <row r="100" spans="1:3" ht="14.65" customHeight="1">
      <c r="A100" s="481" t="s">
        <v>1323</v>
      </c>
      <c r="B100" s="495"/>
      <c r="C100" s="525"/>
    </row>
    <row r="101" spans="1:3" ht="14.65" customHeight="1">
      <c r="A101" s="481" t="s">
        <v>1324</v>
      </c>
      <c r="B101" s="495"/>
      <c r="C101" s="525"/>
    </row>
    <row r="102" spans="1:3" ht="14.65" customHeight="1">
      <c r="A102" s="481" t="s">
        <v>1325</v>
      </c>
      <c r="B102" s="495"/>
      <c r="C102" s="525"/>
    </row>
    <row r="103" spans="1:3" ht="14.65" customHeight="1">
      <c r="A103" s="530" t="s">
        <v>1326</v>
      </c>
      <c r="B103" s="504"/>
      <c r="C103" s="878"/>
    </row>
    <row r="104" spans="1:3" ht="14.65" customHeight="1">
      <c r="A104" s="871" t="s">
        <v>370</v>
      </c>
      <c r="B104" s="504"/>
      <c r="C104" s="879">
        <f>SUM(C40:C90)</f>
        <v>94009400</v>
      </c>
    </row>
    <row r="105" spans="1:3" ht="14.65" customHeight="1">
      <c r="A105" s="871"/>
      <c r="B105" s="504"/>
      <c r="C105" s="877"/>
    </row>
    <row r="106" spans="1:3" ht="14.65" customHeight="1">
      <c r="A106" s="524" t="s">
        <v>371</v>
      </c>
      <c r="B106" s="495"/>
      <c r="C106" s="525">
        <f>C104+C36</f>
        <v>177223554</v>
      </c>
    </row>
    <row r="107" spans="1:3" ht="14.65" customHeight="1">
      <c r="A107" s="527"/>
      <c r="B107" s="495"/>
      <c r="C107" s="525"/>
    </row>
    <row r="108" spans="1:3" ht="14.65" customHeight="1">
      <c r="A108" s="880" t="s">
        <v>9</v>
      </c>
      <c r="B108" s="548" t="s">
        <v>1</v>
      </c>
      <c r="C108" s="549">
        <v>177223554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3" fitToHeight="0" orientation="portrait" r:id="rId1"/>
  <rowBreaks count="1" manualBreakCount="1">
    <brk id="5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4"/>
  <sheetViews>
    <sheetView view="pageBreakPreview" topLeftCell="A49" zoomScale="115" zoomScaleNormal="100" zoomScaleSheetLayoutView="115" workbookViewId="0">
      <selection activeCell="B15" sqref="B15"/>
    </sheetView>
  </sheetViews>
  <sheetFormatPr defaultColWidth="14.42578125" defaultRowHeight="15" customHeight="1"/>
  <cols>
    <col min="1" max="1" width="67.42578125" style="48" customWidth="1"/>
    <col min="2" max="2" width="14.42578125" style="48" customWidth="1"/>
    <col min="3" max="3" width="19" style="48" customWidth="1"/>
    <col min="4" max="16384" width="14.42578125" style="48"/>
  </cols>
  <sheetData>
    <row r="1" spans="1:3" ht="15.75" customHeight="1">
      <c r="A1" s="45" t="s">
        <v>198</v>
      </c>
      <c r="B1" s="46"/>
      <c r="C1" s="47"/>
    </row>
    <row r="2" spans="1:3" ht="15.75" customHeight="1">
      <c r="A2" s="49"/>
      <c r="B2" s="46"/>
      <c r="C2" s="47"/>
    </row>
    <row r="3" spans="1:3" ht="15.75" customHeight="1">
      <c r="A3" s="50" t="s">
        <v>163</v>
      </c>
      <c r="B3" s="50"/>
      <c r="C3" s="50"/>
    </row>
    <row r="4" spans="1:3" ht="15.75" customHeight="1">
      <c r="A4" s="51" t="s">
        <v>199</v>
      </c>
      <c r="B4" s="52" t="s">
        <v>2</v>
      </c>
      <c r="C4" s="53" t="s">
        <v>200</v>
      </c>
    </row>
    <row r="5" spans="1:3" ht="15.75" customHeight="1">
      <c r="A5" s="54"/>
      <c r="B5" s="54"/>
      <c r="C5" s="55"/>
    </row>
    <row r="6" spans="1:3" ht="15.75" customHeight="1">
      <c r="A6" s="54"/>
      <c r="B6" s="54"/>
      <c r="C6" s="56">
        <v>2025</v>
      </c>
    </row>
    <row r="7" spans="1:3" ht="15.75" customHeight="1">
      <c r="A7" s="57"/>
      <c r="B7" s="57"/>
      <c r="C7" s="58" t="s">
        <v>7</v>
      </c>
    </row>
    <row r="8" spans="1:3" ht="15.75" customHeight="1">
      <c r="A8" s="59" t="s">
        <v>201</v>
      </c>
      <c r="B8" s="60"/>
      <c r="C8" s="61"/>
    </row>
    <row r="9" spans="1:3" ht="15.75" customHeight="1">
      <c r="A9" s="62" t="s">
        <v>166</v>
      </c>
      <c r="B9" s="63"/>
      <c r="C9" s="30"/>
    </row>
    <row r="10" spans="1:3" ht="15.75" customHeight="1">
      <c r="A10" s="64" t="s">
        <v>167</v>
      </c>
      <c r="B10" s="63" t="s">
        <v>168</v>
      </c>
      <c r="C10" s="30"/>
    </row>
    <row r="11" spans="1:3" ht="15.75" customHeight="1">
      <c r="A11" s="65" t="s">
        <v>202</v>
      </c>
      <c r="B11" s="63"/>
      <c r="C11" s="66">
        <v>30000000</v>
      </c>
    </row>
    <row r="12" spans="1:3" ht="15.75" customHeight="1">
      <c r="A12" s="62" t="s">
        <v>169</v>
      </c>
      <c r="B12" s="63"/>
      <c r="C12" s="66"/>
    </row>
    <row r="13" spans="1:3" ht="15.75" customHeight="1">
      <c r="A13" s="64" t="s">
        <v>170</v>
      </c>
      <c r="B13" s="63" t="s">
        <v>171</v>
      </c>
      <c r="C13" s="66"/>
    </row>
    <row r="14" spans="1:3" ht="15.75" customHeight="1">
      <c r="A14" s="65" t="s">
        <v>203</v>
      </c>
      <c r="B14" s="63"/>
      <c r="C14" s="66">
        <v>20000000</v>
      </c>
    </row>
    <row r="15" spans="1:3" ht="15.75" customHeight="1">
      <c r="A15" s="65" t="s">
        <v>204</v>
      </c>
      <c r="B15" s="63"/>
      <c r="C15" s="66"/>
    </row>
    <row r="16" spans="1:3" ht="15.75" customHeight="1">
      <c r="A16" s="65" t="s">
        <v>205</v>
      </c>
      <c r="B16" s="63"/>
      <c r="C16" s="66">
        <v>9947500</v>
      </c>
    </row>
    <row r="17" spans="1:3" ht="15.75" customHeight="1">
      <c r="A17" s="65" t="s">
        <v>206</v>
      </c>
      <c r="B17" s="63"/>
      <c r="C17" s="66"/>
    </row>
    <row r="18" spans="1:3" ht="15.75" customHeight="1">
      <c r="A18" s="65" t="s">
        <v>207</v>
      </c>
      <c r="B18" s="63"/>
      <c r="C18" s="66">
        <v>8298715</v>
      </c>
    </row>
    <row r="19" spans="1:3" ht="15.75" customHeight="1">
      <c r="A19" s="65" t="s">
        <v>208</v>
      </c>
      <c r="B19" s="63"/>
      <c r="C19" s="66"/>
    </row>
    <row r="20" spans="1:3" ht="15.75" customHeight="1">
      <c r="A20" s="65" t="s">
        <v>209</v>
      </c>
      <c r="B20" s="63"/>
      <c r="C20" s="66">
        <v>32377500</v>
      </c>
    </row>
    <row r="21" spans="1:3" ht="15.75" customHeight="1">
      <c r="A21" s="65" t="s">
        <v>210</v>
      </c>
      <c r="B21" s="63"/>
      <c r="C21" s="66"/>
    </row>
    <row r="22" spans="1:3" ht="15.75" customHeight="1">
      <c r="A22" s="65" t="s">
        <v>211</v>
      </c>
      <c r="B22" s="63"/>
      <c r="C22" s="66">
        <v>15000000</v>
      </c>
    </row>
    <row r="23" spans="1:3" ht="15.75" customHeight="1">
      <c r="A23" s="65" t="s">
        <v>212</v>
      </c>
      <c r="B23" s="63"/>
      <c r="C23" s="66">
        <v>15000000</v>
      </c>
    </row>
    <row r="24" spans="1:3" ht="15.75" customHeight="1">
      <c r="A24" s="65" t="s">
        <v>213</v>
      </c>
      <c r="B24" s="63"/>
      <c r="C24" s="66"/>
    </row>
    <row r="25" spans="1:3" ht="15.75" customHeight="1">
      <c r="A25" s="65" t="s">
        <v>214</v>
      </c>
      <c r="B25" s="63"/>
      <c r="C25" s="66">
        <v>18000000</v>
      </c>
    </row>
    <row r="26" spans="1:3" ht="15.75" customHeight="1">
      <c r="A26" s="65" t="s">
        <v>215</v>
      </c>
      <c r="B26" s="63"/>
      <c r="C26" s="66">
        <v>14964500</v>
      </c>
    </row>
    <row r="27" spans="1:3" ht="15.75" customHeight="1">
      <c r="A27" s="65" t="s">
        <v>216</v>
      </c>
      <c r="B27" s="63"/>
      <c r="C27" s="66"/>
    </row>
    <row r="28" spans="1:3" ht="15.75" customHeight="1">
      <c r="A28" s="65" t="s">
        <v>217</v>
      </c>
      <c r="B28" s="63"/>
      <c r="C28" s="66">
        <v>28776000</v>
      </c>
    </row>
    <row r="29" spans="1:3" ht="15.75" customHeight="1">
      <c r="A29" s="65" t="s">
        <v>218</v>
      </c>
      <c r="B29" s="46"/>
      <c r="C29" s="32"/>
    </row>
    <row r="30" spans="1:3" ht="15.75" customHeight="1">
      <c r="A30" s="65" t="s">
        <v>219</v>
      </c>
      <c r="B30" s="63"/>
      <c r="C30" s="66">
        <v>3960000</v>
      </c>
    </row>
    <row r="31" spans="1:3" ht="15.75" customHeight="1">
      <c r="A31" s="65" t="s">
        <v>220</v>
      </c>
      <c r="B31" s="63"/>
      <c r="C31" s="66">
        <v>14241500</v>
      </c>
    </row>
    <row r="32" spans="1:3" ht="15.75" customHeight="1">
      <c r="A32" s="65" t="s">
        <v>221</v>
      </c>
      <c r="B32" s="63"/>
      <c r="C32" s="66">
        <v>20256500</v>
      </c>
    </row>
    <row r="33" spans="1:3" ht="15.75" customHeight="1">
      <c r="A33" s="65" t="s">
        <v>222</v>
      </c>
      <c r="B33" s="63"/>
      <c r="C33" s="66"/>
    </row>
    <row r="34" spans="1:3" ht="15.75" customHeight="1">
      <c r="A34" s="65" t="s">
        <v>223</v>
      </c>
      <c r="B34" s="63"/>
      <c r="C34" s="66">
        <v>2895538</v>
      </c>
    </row>
    <row r="35" spans="1:3" ht="15.75" customHeight="1">
      <c r="A35" s="65" t="s">
        <v>224</v>
      </c>
      <c r="B35" s="63"/>
      <c r="C35" s="66"/>
    </row>
    <row r="36" spans="1:3" ht="15.75" customHeight="1">
      <c r="A36" s="65" t="s">
        <v>225</v>
      </c>
      <c r="B36" s="63"/>
      <c r="C36" s="66">
        <v>18407200</v>
      </c>
    </row>
    <row r="37" spans="1:3" ht="15.75" customHeight="1">
      <c r="A37" s="65" t="s">
        <v>226</v>
      </c>
      <c r="B37" s="63"/>
      <c r="C37" s="66">
        <v>17608084</v>
      </c>
    </row>
    <row r="38" spans="1:3" ht="15.75" customHeight="1">
      <c r="A38" s="65" t="s">
        <v>227</v>
      </c>
      <c r="B38" s="63"/>
      <c r="C38" s="66"/>
    </row>
    <row r="39" spans="1:3" ht="15.75" customHeight="1">
      <c r="A39" s="65" t="s">
        <v>228</v>
      </c>
      <c r="B39" s="63"/>
      <c r="C39" s="66">
        <v>28068577</v>
      </c>
    </row>
    <row r="40" spans="1:3" ht="15.75" customHeight="1">
      <c r="A40" s="65" t="s">
        <v>218</v>
      </c>
      <c r="B40" s="63"/>
      <c r="C40" s="66"/>
    </row>
    <row r="41" spans="1:3" ht="15.75" customHeight="1">
      <c r="A41" s="65" t="s">
        <v>229</v>
      </c>
      <c r="B41" s="63"/>
      <c r="C41" s="66">
        <v>19332568</v>
      </c>
    </row>
    <row r="42" spans="1:3" ht="15.75" customHeight="1">
      <c r="A42" s="65" t="s">
        <v>230</v>
      </c>
      <c r="B42" s="63"/>
      <c r="C42" s="66"/>
    </row>
    <row r="43" spans="1:3" ht="15.75" customHeight="1">
      <c r="A43" s="65" t="s">
        <v>231</v>
      </c>
      <c r="B43" s="63"/>
      <c r="C43" s="66">
        <v>10846877</v>
      </c>
    </row>
    <row r="44" spans="1:3" ht="15.75" customHeight="1">
      <c r="A44" s="65" t="s">
        <v>232</v>
      </c>
      <c r="B44" s="63"/>
      <c r="C44" s="66"/>
    </row>
    <row r="45" spans="1:3" ht="15.75" customHeight="1">
      <c r="A45" s="65" t="s">
        <v>233</v>
      </c>
      <c r="B45" s="63"/>
      <c r="C45" s="66">
        <v>11585878</v>
      </c>
    </row>
    <row r="46" spans="1:3" ht="15.75" customHeight="1">
      <c r="A46" s="65" t="s">
        <v>234</v>
      </c>
      <c r="B46" s="63"/>
      <c r="C46" s="66"/>
    </row>
    <row r="47" spans="1:3" ht="15.75" customHeight="1">
      <c r="A47" s="65" t="s">
        <v>235</v>
      </c>
      <c r="B47" s="63"/>
      <c r="C47" s="66">
        <v>9959000</v>
      </c>
    </row>
    <row r="48" spans="1:3" ht="15.75" customHeight="1">
      <c r="A48" s="65" t="s">
        <v>236</v>
      </c>
      <c r="B48" s="63"/>
      <c r="C48" s="66"/>
    </row>
    <row r="49" spans="1:3" ht="15.75" customHeight="1">
      <c r="A49" s="65" t="s">
        <v>237</v>
      </c>
      <c r="B49" s="63"/>
      <c r="C49" s="66">
        <v>30690000</v>
      </c>
    </row>
    <row r="50" spans="1:3" ht="15.75" customHeight="1">
      <c r="A50" s="65" t="s">
        <v>218</v>
      </c>
      <c r="B50" s="63"/>
      <c r="C50" s="66"/>
    </row>
    <row r="51" spans="1:3" ht="15.75" customHeight="1">
      <c r="A51" s="65" t="s">
        <v>238</v>
      </c>
      <c r="B51" s="63"/>
      <c r="C51" s="66">
        <v>20492500</v>
      </c>
    </row>
    <row r="52" spans="1:3" ht="15.75" customHeight="1">
      <c r="A52" s="67" t="s">
        <v>239</v>
      </c>
      <c r="B52" s="68"/>
      <c r="C52" s="69"/>
    </row>
    <row r="53" spans="1:3" ht="15.75" customHeight="1">
      <c r="A53" s="70" t="s">
        <v>240</v>
      </c>
      <c r="B53" s="60"/>
      <c r="C53" s="71">
        <v>20978500</v>
      </c>
    </row>
    <row r="54" spans="1:3" ht="15.75" customHeight="1">
      <c r="A54" s="65" t="s">
        <v>241</v>
      </c>
      <c r="B54" s="63"/>
      <c r="C54" s="66"/>
    </row>
    <row r="55" spans="1:3" ht="15.75" customHeight="1">
      <c r="A55" s="65" t="s">
        <v>242</v>
      </c>
      <c r="B55" s="63"/>
      <c r="C55" s="66">
        <v>28468500</v>
      </c>
    </row>
    <row r="56" spans="1:3" ht="15.75" customHeight="1">
      <c r="A56" s="65" t="s">
        <v>243</v>
      </c>
      <c r="B56" s="63"/>
      <c r="C56" s="66"/>
    </row>
    <row r="57" spans="1:3" ht="15.75" customHeight="1">
      <c r="A57" s="65" t="s">
        <v>244</v>
      </c>
      <c r="B57" s="63"/>
      <c r="C57" s="66">
        <v>18411500</v>
      </c>
    </row>
    <row r="58" spans="1:3" ht="15.75" customHeight="1">
      <c r="A58" s="65" t="s">
        <v>245</v>
      </c>
      <c r="B58" s="63"/>
      <c r="C58" s="66"/>
    </row>
    <row r="59" spans="1:3" ht="15.75" customHeight="1">
      <c r="A59" s="64" t="s">
        <v>246</v>
      </c>
      <c r="B59" s="63" t="s">
        <v>247</v>
      </c>
      <c r="C59" s="66"/>
    </row>
    <row r="60" spans="1:3" ht="15.75" customHeight="1">
      <c r="A60" s="65" t="s">
        <v>248</v>
      </c>
      <c r="B60" s="63"/>
      <c r="C60" s="66">
        <v>32515000</v>
      </c>
    </row>
    <row r="61" spans="1:3" ht="15.75" customHeight="1">
      <c r="A61" s="65" t="s">
        <v>249</v>
      </c>
      <c r="B61" s="63"/>
      <c r="C61" s="66">
        <v>15621000</v>
      </c>
    </row>
    <row r="62" spans="1:3" ht="15.75" customHeight="1">
      <c r="A62" s="64" t="s">
        <v>173</v>
      </c>
      <c r="B62" s="63" t="s">
        <v>174</v>
      </c>
      <c r="C62" s="66"/>
    </row>
    <row r="63" spans="1:3" ht="15.75" customHeight="1">
      <c r="A63" s="65" t="s">
        <v>250</v>
      </c>
      <c r="B63" s="63"/>
      <c r="C63" s="66">
        <v>45388400</v>
      </c>
    </row>
    <row r="64" spans="1:3" ht="15.75" customHeight="1">
      <c r="A64" s="65" t="s">
        <v>251</v>
      </c>
      <c r="B64" s="63"/>
      <c r="C64" s="66">
        <v>73204344</v>
      </c>
    </row>
    <row r="65" spans="1:3" ht="15.75" customHeight="1">
      <c r="A65" s="65" t="s">
        <v>252</v>
      </c>
      <c r="B65" s="63"/>
      <c r="C65" s="66"/>
    </row>
    <row r="66" spans="1:3" ht="15.75" customHeight="1">
      <c r="A66" s="65" t="s">
        <v>253</v>
      </c>
      <c r="B66" s="63"/>
      <c r="C66" s="66"/>
    </row>
    <row r="67" spans="1:3" ht="15.75" customHeight="1">
      <c r="A67" s="65" t="s">
        <v>254</v>
      </c>
      <c r="B67" s="63"/>
      <c r="C67" s="66">
        <v>51000000</v>
      </c>
    </row>
    <row r="68" spans="1:3" ht="15.75" customHeight="1">
      <c r="A68" s="65" t="s">
        <v>255</v>
      </c>
      <c r="B68" s="63" t="s">
        <v>184</v>
      </c>
      <c r="C68" s="66"/>
    </row>
    <row r="69" spans="1:3" ht="15.75" customHeight="1">
      <c r="A69" s="65" t="s">
        <v>256</v>
      </c>
      <c r="B69" s="63"/>
      <c r="C69" s="66">
        <v>25000000</v>
      </c>
    </row>
    <row r="70" spans="1:3" ht="15.75" customHeight="1">
      <c r="A70" s="65" t="s">
        <v>257</v>
      </c>
      <c r="B70" s="63"/>
      <c r="C70" s="66"/>
    </row>
    <row r="71" spans="1:3" ht="15.75" customHeight="1">
      <c r="A71" s="62" t="s">
        <v>175</v>
      </c>
      <c r="B71" s="72"/>
      <c r="C71" s="66"/>
    </row>
    <row r="72" spans="1:3" ht="15.75" customHeight="1">
      <c r="A72" s="64" t="s">
        <v>176</v>
      </c>
      <c r="B72" s="63" t="s">
        <v>177</v>
      </c>
      <c r="C72" s="66"/>
    </row>
    <row r="73" spans="1:3" ht="15.75" customHeight="1">
      <c r="A73" s="65" t="s">
        <v>258</v>
      </c>
      <c r="B73" s="63"/>
      <c r="C73" s="66">
        <v>29428523</v>
      </c>
    </row>
    <row r="74" spans="1:3" ht="15.75" customHeight="1">
      <c r="A74" s="65" t="s">
        <v>259</v>
      </c>
      <c r="B74" s="63"/>
      <c r="C74" s="66"/>
    </row>
    <row r="75" spans="1:3" ht="15.75" customHeight="1">
      <c r="A75" s="65" t="s">
        <v>260</v>
      </c>
      <c r="B75" s="63"/>
      <c r="C75" s="66">
        <v>120000000</v>
      </c>
    </row>
    <row r="76" spans="1:3" ht="15.75" customHeight="1">
      <c r="A76" s="65" t="s">
        <v>261</v>
      </c>
      <c r="B76" s="63"/>
      <c r="C76" s="66">
        <v>72010106</v>
      </c>
    </row>
    <row r="77" spans="1:3" ht="15.75" customHeight="1">
      <c r="A77" s="65" t="s">
        <v>218</v>
      </c>
      <c r="B77" s="63"/>
      <c r="C77" s="66"/>
    </row>
    <row r="78" spans="1:3" ht="15.75" customHeight="1">
      <c r="A78" s="64" t="s">
        <v>180</v>
      </c>
      <c r="B78" s="63" t="s">
        <v>181</v>
      </c>
      <c r="C78" s="66"/>
    </row>
    <row r="79" spans="1:3" ht="15.75" customHeight="1">
      <c r="A79" s="65" t="s">
        <v>262</v>
      </c>
      <c r="B79" s="72"/>
      <c r="C79" s="69">
        <v>32513000</v>
      </c>
    </row>
    <row r="80" spans="1:3" ht="15.75" customHeight="1">
      <c r="A80" s="73" t="s">
        <v>8</v>
      </c>
      <c r="B80" s="72"/>
      <c r="C80" s="74">
        <f>SUM(C11:C79)</f>
        <v>965247310</v>
      </c>
    </row>
    <row r="81" spans="1:3" ht="15.75" customHeight="1">
      <c r="A81" s="73"/>
      <c r="B81" s="72"/>
      <c r="C81" s="32"/>
    </row>
    <row r="82" spans="1:3" ht="15.75" customHeight="1">
      <c r="A82" s="73"/>
      <c r="B82" s="72"/>
      <c r="C82" s="32"/>
    </row>
    <row r="83" spans="1:3" ht="15.75" customHeight="1">
      <c r="A83" s="75" t="s">
        <v>9</v>
      </c>
      <c r="B83" s="76" t="s">
        <v>1</v>
      </c>
      <c r="C83" s="77">
        <v>965247310</v>
      </c>
    </row>
    <row r="84" spans="1:3" ht="15.75" customHeight="1">
      <c r="A84" s="49"/>
      <c r="B84" s="46"/>
      <c r="C84" s="47"/>
    </row>
  </sheetData>
  <mergeCells count="4">
    <mergeCell ref="A3:C3"/>
    <mergeCell ref="A4:A7"/>
    <mergeCell ref="B4:B7"/>
    <mergeCell ref="C4:C5"/>
  </mergeCells>
  <pageMargins left="0.55118110236220474" right="0.55118110236220474" top="0.6889763779527559" bottom="0.55118110236220474" header="0" footer="0"/>
  <pageSetup paperSize="9" scale="90" fitToHeight="0" orientation="portrait" r:id="rId1"/>
  <rowBreaks count="1" manualBreakCount="1">
    <brk id="52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68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3.7109375" style="884" customWidth="1"/>
    <col min="2" max="2" width="14.42578125" style="884" customWidth="1"/>
    <col min="3" max="3" width="16.85546875" style="884" customWidth="1"/>
    <col min="4" max="16384" width="14.42578125" style="884"/>
  </cols>
  <sheetData>
    <row r="1" spans="1:3" ht="15.75" customHeight="1">
      <c r="A1" s="881" t="s">
        <v>1</v>
      </c>
      <c r="B1" s="882"/>
      <c r="C1" s="883"/>
    </row>
    <row r="2" spans="1:3" ht="15.75" customHeight="1">
      <c r="A2" s="885" t="s">
        <v>263</v>
      </c>
      <c r="B2" s="886"/>
      <c r="C2" s="887"/>
    </row>
    <row r="3" spans="1:3" ht="15.75" customHeight="1">
      <c r="A3" s="888" t="s">
        <v>264</v>
      </c>
      <c r="B3" s="886"/>
      <c r="C3" s="887"/>
    </row>
    <row r="4" spans="1:3" ht="13.5" customHeight="1">
      <c r="A4" s="889"/>
      <c r="B4" s="890"/>
      <c r="C4" s="891"/>
    </row>
    <row r="5" spans="1:3" ht="15.75" customHeight="1">
      <c r="A5" s="843" t="s">
        <v>1327</v>
      </c>
      <c r="B5" s="892"/>
      <c r="C5" s="893"/>
    </row>
    <row r="6" spans="1:3" ht="15.75" customHeight="1">
      <c r="A6" s="843"/>
      <c r="B6" s="892"/>
      <c r="C6" s="893"/>
    </row>
    <row r="7" spans="1:3" ht="15.75" customHeight="1">
      <c r="A7" s="894" t="s">
        <v>163</v>
      </c>
      <c r="B7" s="895"/>
      <c r="C7" s="896"/>
    </row>
    <row r="8" spans="1:3" ht="15.75" customHeight="1">
      <c r="A8" s="897" t="s">
        <v>164</v>
      </c>
      <c r="B8" s="898" t="s">
        <v>2</v>
      </c>
      <c r="C8" s="53" t="s">
        <v>200</v>
      </c>
    </row>
    <row r="9" spans="1:3" ht="15.75" customHeight="1">
      <c r="A9" s="899"/>
      <c r="B9" s="899"/>
      <c r="C9" s="55"/>
    </row>
    <row r="10" spans="1:3" ht="15.75" customHeight="1">
      <c r="A10" s="899"/>
      <c r="B10" s="899"/>
      <c r="C10" s="56">
        <v>2025</v>
      </c>
    </row>
    <row r="11" spans="1:3" ht="15.75" customHeight="1">
      <c r="A11" s="900"/>
      <c r="B11" s="900"/>
      <c r="C11" s="58" t="s">
        <v>7</v>
      </c>
    </row>
    <row r="12" spans="1:3" ht="15.75" customHeight="1">
      <c r="A12" s="843" t="s">
        <v>266</v>
      </c>
      <c r="B12" s="844"/>
      <c r="C12" s="901"/>
    </row>
    <row r="13" spans="1:3" ht="14.25" customHeight="1">
      <c r="A13" s="843" t="s">
        <v>267</v>
      </c>
      <c r="B13" s="844"/>
      <c r="C13" s="901"/>
    </row>
    <row r="14" spans="1:3" ht="14.25" customHeight="1">
      <c r="A14" s="843" t="s">
        <v>1277</v>
      </c>
      <c r="B14" s="844"/>
      <c r="C14" s="901"/>
    </row>
    <row r="15" spans="1:3" ht="14.25" customHeight="1">
      <c r="A15" s="902" t="s">
        <v>269</v>
      </c>
      <c r="B15" s="844" t="s">
        <v>15</v>
      </c>
      <c r="C15" s="903">
        <v>24721992</v>
      </c>
    </row>
    <row r="16" spans="1:3" ht="14.25" customHeight="1">
      <c r="A16" s="843" t="s">
        <v>270</v>
      </c>
      <c r="B16" s="844"/>
      <c r="C16" s="903"/>
    </row>
    <row r="17" spans="1:3" ht="14.25" customHeight="1">
      <c r="A17" s="902" t="s">
        <v>271</v>
      </c>
      <c r="B17" s="844" t="s">
        <v>20</v>
      </c>
      <c r="C17" s="903">
        <v>1536000</v>
      </c>
    </row>
    <row r="18" spans="1:3" ht="14.25" customHeight="1">
      <c r="A18" s="902" t="s">
        <v>272</v>
      </c>
      <c r="B18" s="844" t="s">
        <v>22</v>
      </c>
      <c r="C18" s="903">
        <v>114000</v>
      </c>
    </row>
    <row r="19" spans="1:3" ht="14.25" customHeight="1">
      <c r="A19" s="902" t="s">
        <v>273</v>
      </c>
      <c r="B19" s="844" t="s">
        <v>24</v>
      </c>
      <c r="C19" s="903">
        <v>114000</v>
      </c>
    </row>
    <row r="20" spans="1:3" ht="14.25" customHeight="1">
      <c r="A20" s="902" t="s">
        <v>274</v>
      </c>
      <c r="B20" s="844" t="s">
        <v>26</v>
      </c>
      <c r="C20" s="903">
        <v>448000</v>
      </c>
    </row>
    <row r="21" spans="1:3" ht="14.25" customHeight="1">
      <c r="A21" s="902" t="s">
        <v>275</v>
      </c>
      <c r="B21" s="844" t="s">
        <v>37</v>
      </c>
      <c r="C21" s="903">
        <v>2060166</v>
      </c>
    </row>
    <row r="22" spans="1:3" ht="14.25" customHeight="1">
      <c r="A22" s="902" t="s">
        <v>276</v>
      </c>
      <c r="B22" s="844" t="s">
        <v>39</v>
      </c>
      <c r="C22" s="903">
        <v>320000</v>
      </c>
    </row>
    <row r="23" spans="1:3" ht="14.25" customHeight="1">
      <c r="A23" s="902" t="s">
        <v>277</v>
      </c>
      <c r="B23" s="844" t="s">
        <v>41</v>
      </c>
      <c r="C23" s="903"/>
    </row>
    <row r="24" spans="1:3" ht="14.25" customHeight="1">
      <c r="A24" s="902" t="s">
        <v>278</v>
      </c>
      <c r="B24" s="844" t="s">
        <v>43</v>
      </c>
      <c r="C24" s="903">
        <v>35000</v>
      </c>
    </row>
    <row r="25" spans="1:3" ht="14.25" customHeight="1">
      <c r="A25" s="902" t="s">
        <v>1273</v>
      </c>
      <c r="B25" s="844" t="s">
        <v>191</v>
      </c>
      <c r="C25" s="903">
        <v>192000</v>
      </c>
    </row>
    <row r="26" spans="1:3" ht="14.25" customHeight="1">
      <c r="A26" s="902" t="s">
        <v>280</v>
      </c>
      <c r="B26" s="844" t="s">
        <v>45</v>
      </c>
      <c r="C26" s="903">
        <v>2060166</v>
      </c>
    </row>
    <row r="27" spans="1:3" ht="14.25" customHeight="1">
      <c r="A27" s="843" t="s">
        <v>281</v>
      </c>
      <c r="B27" s="844"/>
      <c r="C27" s="903"/>
    </row>
    <row r="28" spans="1:3" ht="14.25" customHeight="1">
      <c r="A28" s="902" t="s">
        <v>282</v>
      </c>
      <c r="B28" s="844" t="s">
        <v>47</v>
      </c>
      <c r="C28" s="903">
        <v>2966640</v>
      </c>
    </row>
    <row r="29" spans="1:3" ht="14.25" customHeight="1">
      <c r="A29" s="902" t="s">
        <v>283</v>
      </c>
      <c r="B29" s="844" t="s">
        <v>48</v>
      </c>
      <c r="C29" s="903">
        <v>494440</v>
      </c>
    </row>
    <row r="30" spans="1:3" ht="14.25" customHeight="1">
      <c r="A30" s="902" t="s">
        <v>284</v>
      </c>
      <c r="B30" s="844" t="s">
        <v>49</v>
      </c>
      <c r="C30" s="903">
        <v>610539</v>
      </c>
    </row>
    <row r="31" spans="1:3" ht="14.25" customHeight="1">
      <c r="A31" s="902" t="s">
        <v>285</v>
      </c>
      <c r="B31" s="844" t="s">
        <v>50</v>
      </c>
      <c r="C31" s="903">
        <v>76800</v>
      </c>
    </row>
    <row r="32" spans="1:3" ht="14.25" customHeight="1">
      <c r="A32" s="843" t="s">
        <v>286</v>
      </c>
      <c r="B32" s="844"/>
      <c r="C32" s="903"/>
    </row>
    <row r="33" spans="1:3" ht="14.25" customHeight="1">
      <c r="A33" s="902" t="s">
        <v>288</v>
      </c>
      <c r="B33" s="844" t="s">
        <v>52</v>
      </c>
      <c r="C33" s="903">
        <v>992850</v>
      </c>
    </row>
    <row r="34" spans="1:3" ht="14.25" customHeight="1">
      <c r="A34" s="902" t="s">
        <v>289</v>
      </c>
      <c r="B34" s="844" t="s">
        <v>290</v>
      </c>
      <c r="C34" s="903">
        <v>320000</v>
      </c>
    </row>
    <row r="35" spans="1:3" ht="14.25" customHeight="1">
      <c r="A35" s="901" t="s">
        <v>649</v>
      </c>
      <c r="B35" s="904"/>
      <c r="C35" s="905">
        <f>SUM(C15:C34)</f>
        <v>37062593</v>
      </c>
    </row>
    <row r="36" spans="1:3" ht="14.25" customHeight="1">
      <c r="A36" s="906"/>
      <c r="B36" s="907"/>
      <c r="C36" s="908"/>
    </row>
    <row r="37" spans="1:3" ht="14.25" customHeight="1">
      <c r="A37" s="843" t="s">
        <v>292</v>
      </c>
      <c r="B37" s="844"/>
      <c r="C37" s="903"/>
    </row>
    <row r="38" spans="1:3" ht="14.25" customHeight="1">
      <c r="A38" s="843" t="s">
        <v>293</v>
      </c>
      <c r="B38" s="844"/>
      <c r="C38" s="903"/>
    </row>
    <row r="39" spans="1:3" ht="14.25" customHeight="1">
      <c r="A39" s="902" t="s">
        <v>294</v>
      </c>
      <c r="B39" s="844" t="s">
        <v>56</v>
      </c>
      <c r="C39" s="903">
        <v>259500</v>
      </c>
    </row>
    <row r="40" spans="1:3" ht="14.25" customHeight="1">
      <c r="A40" s="902" t="s">
        <v>1328</v>
      </c>
      <c r="B40" s="844"/>
      <c r="C40" s="903"/>
    </row>
    <row r="41" spans="1:3" ht="14.25" customHeight="1">
      <c r="A41" s="902" t="s">
        <v>1329</v>
      </c>
      <c r="B41" s="844"/>
      <c r="C41" s="903"/>
    </row>
    <row r="42" spans="1:3" ht="14.25" customHeight="1">
      <c r="A42" s="909" t="s">
        <v>1330</v>
      </c>
      <c r="B42" s="844"/>
      <c r="C42" s="903"/>
    </row>
    <row r="43" spans="1:3" ht="14.25" customHeight="1">
      <c r="A43" s="843" t="s">
        <v>296</v>
      </c>
      <c r="B43" s="844"/>
      <c r="C43" s="903"/>
    </row>
    <row r="44" spans="1:3" ht="14.25" customHeight="1">
      <c r="A44" s="902" t="s">
        <v>297</v>
      </c>
      <c r="B44" s="844" t="s">
        <v>60</v>
      </c>
      <c r="C44" s="903">
        <v>208500</v>
      </c>
    </row>
    <row r="45" spans="1:3" ht="14.25" customHeight="1">
      <c r="A45" s="902" t="s">
        <v>1331</v>
      </c>
      <c r="B45" s="904"/>
      <c r="C45" s="903"/>
    </row>
    <row r="46" spans="1:3" ht="14.25" customHeight="1">
      <c r="A46" s="902" t="s">
        <v>1332</v>
      </c>
      <c r="B46" s="904"/>
      <c r="C46" s="903"/>
    </row>
    <row r="47" spans="1:3" ht="14.25" customHeight="1">
      <c r="A47" s="843" t="s">
        <v>298</v>
      </c>
      <c r="B47" s="904"/>
      <c r="C47" s="903"/>
    </row>
    <row r="48" spans="1:3" ht="14.25" customHeight="1">
      <c r="A48" s="902" t="s">
        <v>299</v>
      </c>
      <c r="B48" s="844" t="s">
        <v>61</v>
      </c>
      <c r="C48" s="903">
        <v>548645</v>
      </c>
    </row>
    <row r="49" spans="1:3" ht="14.25" customHeight="1">
      <c r="A49" s="902" t="s">
        <v>300</v>
      </c>
      <c r="B49" s="844" t="s">
        <v>67</v>
      </c>
      <c r="C49" s="903">
        <v>350000</v>
      </c>
    </row>
    <row r="50" spans="1:3" ht="14.25" customHeight="1">
      <c r="A50" s="843" t="s">
        <v>301</v>
      </c>
      <c r="B50" s="844" t="s">
        <v>193</v>
      </c>
      <c r="C50" s="903">
        <v>1053500</v>
      </c>
    </row>
    <row r="51" spans="1:3" ht="14.25" customHeight="1">
      <c r="A51" s="906" t="s">
        <v>302</v>
      </c>
      <c r="B51" s="907" t="s">
        <v>195</v>
      </c>
      <c r="C51" s="908">
        <v>101500</v>
      </c>
    </row>
    <row r="52" spans="1:3" ht="14.25" customHeight="1">
      <c r="A52" s="910" t="s">
        <v>303</v>
      </c>
      <c r="B52" s="911" t="s">
        <v>69</v>
      </c>
      <c r="C52" s="912">
        <v>259305</v>
      </c>
    </row>
    <row r="53" spans="1:3" ht="14.25" customHeight="1">
      <c r="A53" s="913" t="s">
        <v>304</v>
      </c>
      <c r="B53" s="914"/>
      <c r="C53" s="915"/>
    </row>
    <row r="54" spans="1:3" ht="14.25" customHeight="1">
      <c r="A54" s="902" t="s">
        <v>1333</v>
      </c>
      <c r="B54" s="844" t="s">
        <v>137</v>
      </c>
      <c r="C54" s="903">
        <v>15000</v>
      </c>
    </row>
    <row r="55" spans="1:3" ht="14.25" customHeight="1">
      <c r="A55" s="902" t="s">
        <v>306</v>
      </c>
      <c r="B55" s="844" t="s">
        <v>140</v>
      </c>
      <c r="C55" s="903">
        <v>30000</v>
      </c>
    </row>
    <row r="56" spans="1:3" ht="14.25" customHeight="1">
      <c r="A56" s="843" t="s">
        <v>1311</v>
      </c>
      <c r="B56" s="844"/>
      <c r="C56" s="903"/>
    </row>
    <row r="57" spans="1:3" ht="14.25" customHeight="1">
      <c r="A57" s="902" t="s">
        <v>470</v>
      </c>
      <c r="B57" s="844" t="s">
        <v>90</v>
      </c>
      <c r="C57" s="903">
        <v>100000</v>
      </c>
    </row>
    <row r="58" spans="1:3" ht="14.25" customHeight="1">
      <c r="A58" s="843" t="s">
        <v>1334</v>
      </c>
      <c r="B58" s="844"/>
      <c r="C58" s="903"/>
    </row>
    <row r="59" spans="1:3" ht="14.25" customHeight="1">
      <c r="A59" s="902" t="s">
        <v>316</v>
      </c>
      <c r="B59" s="844" t="s">
        <v>95</v>
      </c>
      <c r="C59" s="903">
        <v>1400000</v>
      </c>
    </row>
    <row r="60" spans="1:3" ht="14.25" customHeight="1">
      <c r="A60" s="902" t="s">
        <v>319</v>
      </c>
      <c r="B60" s="844" t="s">
        <v>102</v>
      </c>
      <c r="C60" s="903">
        <v>50000</v>
      </c>
    </row>
    <row r="61" spans="1:3" ht="14.25" customHeight="1">
      <c r="A61" s="902" t="s">
        <v>328</v>
      </c>
      <c r="B61" s="844" t="s">
        <v>104</v>
      </c>
      <c r="C61" s="903">
        <v>3500000</v>
      </c>
    </row>
    <row r="62" spans="1:3" ht="14.25" customHeight="1">
      <c r="A62" s="901" t="s">
        <v>370</v>
      </c>
      <c r="B62" s="844"/>
      <c r="C62" s="905">
        <f>SUM(C39:C61)</f>
        <v>7875950</v>
      </c>
    </row>
    <row r="63" spans="1:3" ht="14.25" customHeight="1">
      <c r="A63" s="843"/>
      <c r="B63" s="844"/>
      <c r="C63" s="916"/>
    </row>
    <row r="64" spans="1:3" ht="14.25" customHeight="1">
      <c r="A64" s="843" t="s">
        <v>371</v>
      </c>
      <c r="B64" s="844"/>
      <c r="C64" s="903">
        <f>C62+C35</f>
        <v>44938543</v>
      </c>
    </row>
    <row r="65" spans="1:3" ht="12.75" customHeight="1">
      <c r="A65" s="843"/>
      <c r="B65" s="904"/>
      <c r="C65" s="903"/>
    </row>
    <row r="66" spans="1:3" ht="15.75" customHeight="1">
      <c r="A66" s="843"/>
      <c r="B66" s="844"/>
      <c r="C66" s="903"/>
    </row>
    <row r="67" spans="1:3" ht="15.75" customHeight="1">
      <c r="A67" s="917" t="s">
        <v>9</v>
      </c>
      <c r="B67" s="918" t="s">
        <v>1</v>
      </c>
      <c r="C67" s="919">
        <v>44938543</v>
      </c>
    </row>
    <row r="68" spans="1:3" ht="15.75" customHeight="1">
      <c r="A68" s="892"/>
      <c r="B68" s="920"/>
      <c r="C68" s="921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6" fitToHeight="0" orientation="portrait" r:id="rId1"/>
  <rowBreaks count="1" manualBreakCount="1">
    <brk id="52" max="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3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.7109375" style="477" customWidth="1"/>
    <col min="2" max="2" width="14.42578125" style="477" customWidth="1"/>
    <col min="3" max="3" width="16.85546875" style="477" customWidth="1"/>
    <col min="4" max="16384" width="14.42578125" style="477"/>
  </cols>
  <sheetData>
    <row r="1" spans="1:3" ht="15" customHeight="1">
      <c r="A1" s="922"/>
      <c r="B1" s="923"/>
      <c r="C1" s="924"/>
    </row>
    <row r="2" spans="1:3" ht="15" customHeight="1">
      <c r="A2" s="925" t="s">
        <v>263</v>
      </c>
      <c r="B2" s="865"/>
      <c r="C2" s="926"/>
    </row>
    <row r="3" spans="1:3" ht="15" customHeight="1">
      <c r="A3" s="867" t="s">
        <v>264</v>
      </c>
      <c r="B3" s="865"/>
      <c r="C3" s="866"/>
    </row>
    <row r="4" spans="1:3" ht="15" customHeight="1">
      <c r="A4" s="868"/>
      <c r="B4" s="515"/>
      <c r="C4" s="869"/>
    </row>
    <row r="5" spans="1:3" ht="15" customHeight="1">
      <c r="A5" s="524" t="s">
        <v>1335</v>
      </c>
      <c r="B5" s="474"/>
      <c r="C5" s="545"/>
    </row>
    <row r="6" spans="1:3" ht="15" customHeight="1">
      <c r="A6" s="524"/>
      <c r="B6" s="474"/>
      <c r="C6" s="545"/>
    </row>
    <row r="7" spans="1:3" ht="15" customHeight="1">
      <c r="A7" s="483" t="s">
        <v>163</v>
      </c>
      <c r="B7" s="484"/>
      <c r="C7" s="485"/>
    </row>
    <row r="8" spans="1:3" ht="15" customHeight="1">
      <c r="A8" s="486" t="s">
        <v>164</v>
      </c>
      <c r="B8" s="487" t="s">
        <v>2</v>
      </c>
      <c r="C8" s="53" t="s">
        <v>200</v>
      </c>
    </row>
    <row r="9" spans="1:3" ht="15" customHeight="1">
      <c r="A9" s="488"/>
      <c r="B9" s="488"/>
      <c r="C9" s="55"/>
    </row>
    <row r="10" spans="1:3" ht="15" customHeight="1">
      <c r="A10" s="488"/>
      <c r="B10" s="488"/>
      <c r="C10" s="56">
        <v>2025</v>
      </c>
    </row>
    <row r="11" spans="1:3" ht="15" customHeight="1">
      <c r="A11" s="521"/>
      <c r="B11" s="521"/>
      <c r="C11" s="58" t="s">
        <v>7</v>
      </c>
    </row>
    <row r="12" spans="1:3" ht="15" customHeight="1">
      <c r="A12" s="524" t="s">
        <v>266</v>
      </c>
      <c r="B12" s="495"/>
      <c r="C12" s="527"/>
    </row>
    <row r="13" spans="1:3" ht="15" customHeight="1">
      <c r="A13" s="524" t="s">
        <v>267</v>
      </c>
      <c r="B13" s="495"/>
      <c r="C13" s="527"/>
    </row>
    <row r="14" spans="1:3" ht="15" customHeight="1">
      <c r="A14" s="524" t="s">
        <v>1277</v>
      </c>
      <c r="B14" s="495"/>
      <c r="C14" s="527"/>
    </row>
    <row r="15" spans="1:3" ht="15" customHeight="1">
      <c r="A15" s="481" t="s">
        <v>269</v>
      </c>
      <c r="B15" s="495" t="s">
        <v>15</v>
      </c>
      <c r="C15" s="525">
        <v>6480336</v>
      </c>
    </row>
    <row r="16" spans="1:3" ht="15" customHeight="1">
      <c r="A16" s="524" t="s">
        <v>270</v>
      </c>
      <c r="B16" s="495"/>
      <c r="C16" s="525"/>
    </row>
    <row r="17" spans="1:3" ht="15" customHeight="1">
      <c r="A17" s="481" t="s">
        <v>271</v>
      </c>
      <c r="B17" s="495" t="s">
        <v>20</v>
      </c>
      <c r="C17" s="525">
        <v>312000</v>
      </c>
    </row>
    <row r="18" spans="1:3" ht="15" customHeight="1">
      <c r="A18" s="481" t="s">
        <v>272</v>
      </c>
      <c r="B18" s="495" t="s">
        <v>22</v>
      </c>
      <c r="C18" s="525">
        <v>216000</v>
      </c>
    </row>
    <row r="19" spans="1:3" ht="15" customHeight="1">
      <c r="A19" s="481" t="s">
        <v>273</v>
      </c>
      <c r="B19" s="495" t="s">
        <v>24</v>
      </c>
      <c r="C19" s="525">
        <v>216000</v>
      </c>
    </row>
    <row r="20" spans="1:3" ht="15" customHeight="1">
      <c r="A20" s="481" t="s">
        <v>274</v>
      </c>
      <c r="B20" s="495" t="s">
        <v>26</v>
      </c>
      <c r="C20" s="525">
        <v>91000</v>
      </c>
    </row>
    <row r="21" spans="1:3" ht="15" customHeight="1">
      <c r="A21" s="481" t="s">
        <v>275</v>
      </c>
      <c r="B21" s="495" t="s">
        <v>37</v>
      </c>
      <c r="C21" s="525">
        <v>540028</v>
      </c>
    </row>
    <row r="22" spans="1:3" ht="15" customHeight="1">
      <c r="A22" s="481" t="s">
        <v>276</v>
      </c>
      <c r="B22" s="495" t="s">
        <v>39</v>
      </c>
      <c r="C22" s="525">
        <v>65000</v>
      </c>
    </row>
    <row r="23" spans="1:3" ht="15" customHeight="1">
      <c r="A23" s="481" t="s">
        <v>277</v>
      </c>
      <c r="B23" s="495" t="s">
        <v>41</v>
      </c>
      <c r="C23" s="525"/>
    </row>
    <row r="24" spans="1:3" ht="15" customHeight="1">
      <c r="A24" s="481" t="s">
        <v>278</v>
      </c>
      <c r="B24" s="495" t="s">
        <v>43</v>
      </c>
      <c r="C24" s="525">
        <v>5000</v>
      </c>
    </row>
    <row r="25" spans="1:3" ht="15" customHeight="1">
      <c r="A25" s="481" t="s">
        <v>1273</v>
      </c>
      <c r="B25" s="495" t="s">
        <v>191</v>
      </c>
      <c r="C25" s="525">
        <v>39000</v>
      </c>
    </row>
    <row r="26" spans="1:3" ht="15" customHeight="1">
      <c r="A26" s="481" t="s">
        <v>280</v>
      </c>
      <c r="B26" s="495" t="s">
        <v>45</v>
      </c>
      <c r="C26" s="525">
        <v>540028</v>
      </c>
    </row>
    <row r="27" spans="1:3" ht="15" customHeight="1">
      <c r="A27" s="524" t="s">
        <v>281</v>
      </c>
      <c r="B27" s="495"/>
      <c r="C27" s="525"/>
    </row>
    <row r="28" spans="1:3" ht="15" customHeight="1">
      <c r="A28" s="481" t="s">
        <v>282</v>
      </c>
      <c r="B28" s="495" t="s">
        <v>47</v>
      </c>
      <c r="C28" s="525">
        <v>777641</v>
      </c>
    </row>
    <row r="29" spans="1:3" ht="15" customHeight="1">
      <c r="A29" s="481" t="s">
        <v>283</v>
      </c>
      <c r="B29" s="495" t="s">
        <v>48</v>
      </c>
      <c r="C29" s="525">
        <v>129607</v>
      </c>
    </row>
    <row r="30" spans="1:3" ht="15" customHeight="1">
      <c r="A30" s="481" t="s">
        <v>284</v>
      </c>
      <c r="B30" s="495" t="s">
        <v>49</v>
      </c>
      <c r="C30" s="525">
        <v>154475</v>
      </c>
    </row>
    <row r="31" spans="1:3" ht="15" customHeight="1">
      <c r="A31" s="481" t="s">
        <v>285</v>
      </c>
      <c r="B31" s="495" t="s">
        <v>50</v>
      </c>
      <c r="C31" s="525">
        <v>15600</v>
      </c>
    </row>
    <row r="32" spans="1:3" ht="15" customHeight="1">
      <c r="A32" s="524" t="s">
        <v>286</v>
      </c>
      <c r="B32" s="495"/>
      <c r="C32" s="525"/>
    </row>
    <row r="33" spans="1:3" ht="15" customHeight="1">
      <c r="A33" s="481" t="s">
        <v>287</v>
      </c>
      <c r="B33" s="495" t="s">
        <v>119</v>
      </c>
      <c r="C33" s="525">
        <v>1406645</v>
      </c>
    </row>
    <row r="34" spans="1:3" ht="15" customHeight="1">
      <c r="A34" s="481" t="s">
        <v>288</v>
      </c>
      <c r="B34" s="495" t="s">
        <v>52</v>
      </c>
      <c r="C34" s="525">
        <v>260255</v>
      </c>
    </row>
    <row r="35" spans="1:3" ht="15" customHeight="1">
      <c r="A35" s="481" t="s">
        <v>289</v>
      </c>
      <c r="B35" s="495" t="s">
        <v>290</v>
      </c>
      <c r="C35" s="525">
        <v>65000</v>
      </c>
    </row>
    <row r="36" spans="1:3" ht="15" customHeight="1">
      <c r="A36" s="527" t="s">
        <v>649</v>
      </c>
      <c r="B36" s="507"/>
      <c r="C36" s="927">
        <f>SUM(C15:C35)</f>
        <v>11313615</v>
      </c>
    </row>
    <row r="37" spans="1:3" ht="15" customHeight="1">
      <c r="A37" s="928"/>
      <c r="B37" s="871"/>
      <c r="C37" s="506"/>
    </row>
    <row r="38" spans="1:3" ht="15" customHeight="1">
      <c r="A38" s="527" t="s">
        <v>292</v>
      </c>
      <c r="B38" s="495"/>
      <c r="C38" s="495"/>
    </row>
    <row r="39" spans="1:3" ht="15" customHeight="1">
      <c r="A39" s="524" t="s">
        <v>293</v>
      </c>
      <c r="B39" s="495"/>
      <c r="C39" s="525"/>
    </row>
    <row r="40" spans="1:3" ht="15" customHeight="1">
      <c r="A40" s="481" t="s">
        <v>294</v>
      </c>
      <c r="B40" s="507" t="s">
        <v>56</v>
      </c>
      <c r="C40" s="525">
        <v>100000</v>
      </c>
    </row>
    <row r="41" spans="1:3" ht="15" customHeight="1">
      <c r="A41" s="524" t="s">
        <v>296</v>
      </c>
      <c r="B41" s="507"/>
      <c r="C41" s="525"/>
    </row>
    <row r="42" spans="1:3" ht="15" customHeight="1">
      <c r="A42" s="481" t="s">
        <v>297</v>
      </c>
      <c r="B42" s="495" t="s">
        <v>60</v>
      </c>
      <c r="C42" s="525">
        <v>100000</v>
      </c>
    </row>
    <row r="43" spans="1:3" ht="15" customHeight="1">
      <c r="A43" s="524" t="s">
        <v>298</v>
      </c>
      <c r="B43" s="495"/>
      <c r="C43" s="525"/>
    </row>
    <row r="44" spans="1:3" ht="15" customHeight="1">
      <c r="A44" s="481" t="s">
        <v>299</v>
      </c>
      <c r="B44" s="495" t="s">
        <v>61</v>
      </c>
      <c r="C44" s="525">
        <v>204011</v>
      </c>
    </row>
    <row r="45" spans="1:3" ht="15" customHeight="1">
      <c r="A45" s="481" t="s">
        <v>303</v>
      </c>
      <c r="B45" s="495" t="s">
        <v>69</v>
      </c>
      <c r="C45" s="525">
        <v>48562</v>
      </c>
    </row>
    <row r="46" spans="1:3" ht="15" customHeight="1">
      <c r="A46" s="524" t="s">
        <v>304</v>
      </c>
      <c r="B46" s="495"/>
      <c r="C46" s="525"/>
    </row>
    <row r="47" spans="1:3" ht="15" customHeight="1">
      <c r="A47" s="481" t="s">
        <v>1333</v>
      </c>
      <c r="B47" s="495" t="s">
        <v>137</v>
      </c>
      <c r="C47" s="525">
        <v>20000</v>
      </c>
    </row>
    <row r="48" spans="1:3" ht="15" customHeight="1">
      <c r="A48" s="481" t="s">
        <v>306</v>
      </c>
      <c r="B48" s="495" t="s">
        <v>140</v>
      </c>
      <c r="C48" s="525">
        <v>54000</v>
      </c>
    </row>
    <row r="49" spans="1:3" ht="15" customHeight="1">
      <c r="A49" s="527" t="s">
        <v>370</v>
      </c>
      <c r="B49" s="495"/>
      <c r="C49" s="927">
        <f>SUM(C40:C48)</f>
        <v>526573</v>
      </c>
    </row>
    <row r="50" spans="1:3" ht="15" customHeight="1">
      <c r="A50" s="527"/>
      <c r="B50" s="495"/>
      <c r="C50" s="529"/>
    </row>
    <row r="51" spans="1:3" ht="15" customHeight="1">
      <c r="A51" s="524" t="s">
        <v>371</v>
      </c>
      <c r="B51" s="495"/>
      <c r="C51" s="525">
        <f>C49+C36</f>
        <v>11840188</v>
      </c>
    </row>
    <row r="52" spans="1:3" ht="15" customHeight="1">
      <c r="A52" s="524"/>
      <c r="B52" s="495"/>
      <c r="C52" s="525"/>
    </row>
    <row r="53" spans="1:3" ht="15" customHeight="1">
      <c r="A53" s="547" t="s">
        <v>9</v>
      </c>
      <c r="B53" s="548" t="s">
        <v>1</v>
      </c>
      <c r="C53" s="549">
        <v>11840188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91"/>
  <sheetViews>
    <sheetView view="pageBreakPreview" topLeftCell="A62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.85546875" style="48" customWidth="1"/>
    <col min="2" max="2" width="13.7109375" style="48" customWidth="1"/>
    <col min="3" max="3" width="16.85546875" style="48" customWidth="1"/>
    <col min="4" max="16384" width="14.42578125" style="48"/>
  </cols>
  <sheetData>
    <row r="1" spans="1:3" ht="15" customHeight="1">
      <c r="A1" s="245" t="s">
        <v>1</v>
      </c>
      <c r="B1" s="929"/>
      <c r="C1" s="930"/>
    </row>
    <row r="2" spans="1:3" ht="15" customHeight="1">
      <c r="A2" s="931" t="s">
        <v>263</v>
      </c>
      <c r="B2" s="932"/>
      <c r="C2" s="933"/>
    </row>
    <row r="3" spans="1:3" ht="15" customHeight="1">
      <c r="A3" s="934" t="s">
        <v>264</v>
      </c>
      <c r="B3" s="932"/>
      <c r="C3" s="933"/>
    </row>
    <row r="4" spans="1:3" ht="15" customHeight="1">
      <c r="A4" s="935"/>
      <c r="B4" s="936"/>
      <c r="C4" s="937"/>
    </row>
    <row r="5" spans="1:3" ht="15" customHeight="1">
      <c r="A5" s="113" t="s">
        <v>1336</v>
      </c>
      <c r="B5" s="938"/>
      <c r="C5" s="939"/>
    </row>
    <row r="6" spans="1:3" ht="15" customHeight="1">
      <c r="A6" s="113"/>
      <c r="B6" s="938"/>
      <c r="C6" s="939"/>
    </row>
    <row r="7" spans="1:3" ht="15" customHeight="1">
      <c r="A7" s="250" t="s">
        <v>163</v>
      </c>
      <c r="B7" s="251"/>
      <c r="C7" s="252"/>
    </row>
    <row r="8" spans="1:3" ht="15" customHeight="1">
      <c r="A8" s="51" t="s">
        <v>164</v>
      </c>
      <c r="B8" s="52" t="s">
        <v>2</v>
      </c>
      <c r="C8" s="53" t="s">
        <v>200</v>
      </c>
    </row>
    <row r="9" spans="1:3" ht="15" customHeight="1">
      <c r="A9" s="54"/>
      <c r="B9" s="54"/>
      <c r="C9" s="55"/>
    </row>
    <row r="10" spans="1:3" ht="15" customHeight="1">
      <c r="A10" s="54"/>
      <c r="B10" s="54"/>
      <c r="C10" s="56">
        <v>2025</v>
      </c>
    </row>
    <row r="11" spans="1:3" ht="15" customHeight="1">
      <c r="A11" s="57"/>
      <c r="B11" s="57"/>
      <c r="C11" s="58" t="s">
        <v>7</v>
      </c>
    </row>
    <row r="12" spans="1:3" ht="15" customHeight="1">
      <c r="A12" s="113" t="s">
        <v>267</v>
      </c>
      <c r="B12" s="254"/>
      <c r="C12" s="940"/>
    </row>
    <row r="13" spans="1:3" ht="15" customHeight="1">
      <c r="A13" s="113" t="s">
        <v>268</v>
      </c>
      <c r="B13" s="254"/>
      <c r="C13" s="940"/>
    </row>
    <row r="14" spans="1:3" ht="15" customHeight="1">
      <c r="A14" s="139" t="s">
        <v>269</v>
      </c>
      <c r="B14" s="114" t="s">
        <v>15</v>
      </c>
      <c r="C14" s="255">
        <v>14785452</v>
      </c>
    </row>
    <row r="15" spans="1:3" ht="15" customHeight="1">
      <c r="A15" s="113" t="s">
        <v>270</v>
      </c>
      <c r="B15" s="254"/>
      <c r="C15" s="255"/>
    </row>
    <row r="16" spans="1:3" ht="15" customHeight="1">
      <c r="A16" s="139" t="s">
        <v>271</v>
      </c>
      <c r="B16" s="114" t="s">
        <v>20</v>
      </c>
      <c r="C16" s="255">
        <v>696000</v>
      </c>
    </row>
    <row r="17" spans="1:3" ht="15" customHeight="1">
      <c r="A17" s="139" t="s">
        <v>272</v>
      </c>
      <c r="B17" s="114" t="s">
        <v>22</v>
      </c>
      <c r="C17" s="255">
        <v>216000</v>
      </c>
    </row>
    <row r="18" spans="1:3" ht="15" customHeight="1">
      <c r="A18" s="139" t="s">
        <v>273</v>
      </c>
      <c r="B18" s="114" t="s">
        <v>24</v>
      </c>
      <c r="C18" s="255">
        <v>216000</v>
      </c>
    </row>
    <row r="19" spans="1:3" ht="15" customHeight="1">
      <c r="A19" s="139" t="s">
        <v>274</v>
      </c>
      <c r="B19" s="114" t="s">
        <v>26</v>
      </c>
      <c r="C19" s="255">
        <v>203000</v>
      </c>
    </row>
    <row r="20" spans="1:3" ht="15" customHeight="1">
      <c r="A20" s="139" t="s">
        <v>275</v>
      </c>
      <c r="B20" s="114" t="s">
        <v>37</v>
      </c>
      <c r="C20" s="255">
        <v>1232121</v>
      </c>
    </row>
    <row r="21" spans="1:3" ht="15" customHeight="1">
      <c r="A21" s="139" t="s">
        <v>276</v>
      </c>
      <c r="B21" s="114" t="s">
        <v>39</v>
      </c>
      <c r="C21" s="255">
        <v>145000</v>
      </c>
    </row>
    <row r="22" spans="1:3" ht="15" customHeight="1">
      <c r="A22" s="139" t="s">
        <v>277</v>
      </c>
      <c r="B22" s="114" t="s">
        <v>41</v>
      </c>
      <c r="C22" s="255"/>
    </row>
    <row r="23" spans="1:3" ht="15" customHeight="1">
      <c r="A23" s="139" t="s">
        <v>278</v>
      </c>
      <c r="B23" s="114" t="s">
        <v>43</v>
      </c>
      <c r="C23" s="255">
        <v>25000</v>
      </c>
    </row>
    <row r="24" spans="1:3" ht="15" customHeight="1">
      <c r="A24" s="139" t="s">
        <v>1273</v>
      </c>
      <c r="B24" s="114" t="s">
        <v>191</v>
      </c>
      <c r="C24" s="255">
        <v>87000</v>
      </c>
    </row>
    <row r="25" spans="1:3" ht="15" customHeight="1">
      <c r="A25" s="139" t="s">
        <v>280</v>
      </c>
      <c r="B25" s="114" t="s">
        <v>45</v>
      </c>
      <c r="C25" s="255">
        <v>1232121</v>
      </c>
    </row>
    <row r="26" spans="1:3" ht="15" customHeight="1">
      <c r="A26" s="113" t="s">
        <v>281</v>
      </c>
      <c r="B26" s="114"/>
      <c r="C26" s="255"/>
    </row>
    <row r="27" spans="1:3" ht="15" customHeight="1">
      <c r="A27" s="139" t="s">
        <v>282</v>
      </c>
      <c r="B27" s="114" t="s">
        <v>47</v>
      </c>
      <c r="C27" s="255">
        <v>1774255</v>
      </c>
    </row>
    <row r="28" spans="1:3" ht="15" customHeight="1">
      <c r="A28" s="139" t="s">
        <v>283</v>
      </c>
      <c r="B28" s="114" t="s">
        <v>48</v>
      </c>
      <c r="C28" s="255">
        <v>295710</v>
      </c>
    </row>
    <row r="29" spans="1:3" ht="15" customHeight="1">
      <c r="A29" s="139" t="s">
        <v>284</v>
      </c>
      <c r="B29" s="114" t="s">
        <v>49</v>
      </c>
      <c r="C29" s="255">
        <v>363305</v>
      </c>
    </row>
    <row r="30" spans="1:3" ht="15" customHeight="1">
      <c r="A30" s="139" t="s">
        <v>285</v>
      </c>
      <c r="B30" s="114" t="s">
        <v>50</v>
      </c>
      <c r="C30" s="255">
        <v>34800</v>
      </c>
    </row>
    <row r="31" spans="1:3" ht="15" customHeight="1">
      <c r="A31" s="113" t="s">
        <v>286</v>
      </c>
      <c r="B31" s="114"/>
      <c r="C31" s="255"/>
    </row>
    <row r="32" spans="1:3" ht="15" customHeight="1">
      <c r="A32" s="139" t="s">
        <v>288</v>
      </c>
      <c r="B32" s="114" t="s">
        <v>52</v>
      </c>
      <c r="C32" s="255">
        <v>593793</v>
      </c>
    </row>
    <row r="33" spans="1:3" ht="15" customHeight="1">
      <c r="A33" s="139" t="s">
        <v>289</v>
      </c>
      <c r="B33" s="114" t="s">
        <v>290</v>
      </c>
      <c r="C33" s="255">
        <v>145000</v>
      </c>
    </row>
    <row r="34" spans="1:3" ht="15" customHeight="1">
      <c r="A34" s="940" t="s">
        <v>649</v>
      </c>
      <c r="B34" s="941"/>
      <c r="C34" s="942">
        <f>SUM(C14:C33)</f>
        <v>22044557</v>
      </c>
    </row>
    <row r="35" spans="1:3" ht="15" customHeight="1">
      <c r="A35" s="943"/>
      <c r="B35" s="114"/>
      <c r="C35" s="114"/>
    </row>
    <row r="36" spans="1:3" ht="15" customHeight="1">
      <c r="A36" s="940" t="s">
        <v>292</v>
      </c>
      <c r="B36" s="114"/>
      <c r="C36" s="114"/>
    </row>
    <row r="37" spans="1:3" ht="15" customHeight="1">
      <c r="A37" s="113" t="s">
        <v>437</v>
      </c>
      <c r="B37" s="114"/>
      <c r="C37" s="255"/>
    </row>
    <row r="38" spans="1:3" ht="15" customHeight="1">
      <c r="A38" s="139" t="s">
        <v>294</v>
      </c>
      <c r="B38" s="114" t="s">
        <v>56</v>
      </c>
      <c r="C38" s="255">
        <v>150000</v>
      </c>
    </row>
    <row r="39" spans="1:3" ht="15" customHeight="1">
      <c r="A39" s="113" t="s">
        <v>423</v>
      </c>
      <c r="B39" s="114"/>
      <c r="C39" s="255"/>
    </row>
    <row r="40" spans="1:3" ht="15" customHeight="1">
      <c r="A40" s="139" t="s">
        <v>297</v>
      </c>
      <c r="B40" s="114" t="s">
        <v>60</v>
      </c>
      <c r="C40" s="255">
        <v>2068089</v>
      </c>
    </row>
    <row r="41" spans="1:3" ht="15" customHeight="1">
      <c r="A41" s="139" t="s">
        <v>1337</v>
      </c>
      <c r="B41" s="114"/>
      <c r="C41" s="255"/>
    </row>
    <row r="42" spans="1:3" ht="15" customHeight="1">
      <c r="A42" s="139" t="s">
        <v>1338</v>
      </c>
      <c r="B42" s="114"/>
      <c r="C42" s="255"/>
    </row>
    <row r="43" spans="1:3" ht="15" customHeight="1">
      <c r="A43" s="139" t="s">
        <v>1339</v>
      </c>
      <c r="B43" s="114"/>
      <c r="C43" s="255"/>
    </row>
    <row r="44" spans="1:3" ht="15" customHeight="1">
      <c r="A44" s="139" t="s">
        <v>1340</v>
      </c>
      <c r="B44" s="114"/>
      <c r="C44" s="255"/>
    </row>
    <row r="45" spans="1:3" ht="15" customHeight="1">
      <c r="A45" s="139" t="s">
        <v>1341</v>
      </c>
      <c r="B45" s="114"/>
      <c r="C45" s="255"/>
    </row>
    <row r="46" spans="1:3" ht="15" customHeight="1">
      <c r="A46" s="139" t="s">
        <v>1342</v>
      </c>
      <c r="B46" s="114"/>
      <c r="C46" s="255"/>
    </row>
    <row r="47" spans="1:3" ht="15" customHeight="1">
      <c r="A47" s="139" t="s">
        <v>1343</v>
      </c>
      <c r="B47" s="114"/>
      <c r="C47" s="255"/>
    </row>
    <row r="48" spans="1:3" ht="15" customHeight="1">
      <c r="A48" s="139" t="s">
        <v>1344</v>
      </c>
      <c r="B48" s="114"/>
      <c r="C48" s="255"/>
    </row>
    <row r="49" spans="1:3" ht="15" customHeight="1">
      <c r="A49" s="139" t="s">
        <v>1345</v>
      </c>
      <c r="B49" s="114"/>
      <c r="C49" s="255"/>
    </row>
    <row r="50" spans="1:3" ht="15" customHeight="1">
      <c r="A50" s="944" t="s">
        <v>1346</v>
      </c>
      <c r="B50" s="945"/>
      <c r="C50" s="946"/>
    </row>
    <row r="51" spans="1:3" ht="15" customHeight="1">
      <c r="A51" s="944" t="s">
        <v>1347</v>
      </c>
      <c r="B51" s="945"/>
      <c r="C51" s="946"/>
    </row>
    <row r="52" spans="1:3" ht="15" customHeight="1">
      <c r="A52" s="947" t="s">
        <v>1348</v>
      </c>
      <c r="B52" s="948"/>
      <c r="C52" s="949"/>
    </row>
    <row r="53" spans="1:3" ht="15" customHeight="1">
      <c r="A53" s="950" t="s">
        <v>389</v>
      </c>
      <c r="B53" s="951"/>
      <c r="C53" s="952"/>
    </row>
    <row r="54" spans="1:3" ht="15" customHeight="1">
      <c r="A54" s="139" t="s">
        <v>299</v>
      </c>
      <c r="B54" s="114" t="s">
        <v>61</v>
      </c>
      <c r="C54" s="255">
        <v>508825</v>
      </c>
    </row>
    <row r="55" spans="1:3" ht="15" customHeight="1">
      <c r="A55" s="113" t="s">
        <v>301</v>
      </c>
      <c r="B55" s="114" t="s">
        <v>193</v>
      </c>
      <c r="C55" s="255">
        <v>364360</v>
      </c>
    </row>
    <row r="56" spans="1:3" ht="15" customHeight="1">
      <c r="A56" s="139" t="s">
        <v>1349</v>
      </c>
      <c r="B56" s="114"/>
      <c r="C56" s="255"/>
    </row>
    <row r="57" spans="1:3" ht="15" customHeight="1">
      <c r="A57" s="139" t="s">
        <v>1350</v>
      </c>
      <c r="B57" s="114"/>
      <c r="C57" s="255"/>
    </row>
    <row r="58" spans="1:3" ht="15" customHeight="1">
      <c r="A58" s="139" t="s">
        <v>1351</v>
      </c>
      <c r="B58" s="114"/>
      <c r="C58" s="255"/>
    </row>
    <row r="59" spans="1:3" ht="15" customHeight="1">
      <c r="A59" s="139" t="s">
        <v>1352</v>
      </c>
      <c r="B59" s="114"/>
      <c r="C59" s="255"/>
    </row>
    <row r="60" spans="1:3" ht="15" customHeight="1">
      <c r="A60" s="139" t="s">
        <v>1353</v>
      </c>
      <c r="B60" s="114"/>
      <c r="C60" s="255"/>
    </row>
    <row r="61" spans="1:3" ht="15" customHeight="1">
      <c r="A61" s="139" t="s">
        <v>1354</v>
      </c>
      <c r="B61" s="114"/>
      <c r="C61" s="255"/>
    </row>
    <row r="62" spans="1:3" ht="15" customHeight="1">
      <c r="A62" s="113" t="s">
        <v>302</v>
      </c>
      <c r="B62" s="114" t="s">
        <v>195</v>
      </c>
      <c r="C62" s="255">
        <v>272570</v>
      </c>
    </row>
    <row r="63" spans="1:3" ht="15" customHeight="1">
      <c r="A63" s="139" t="s">
        <v>1355</v>
      </c>
      <c r="B63" s="114"/>
      <c r="C63" s="255"/>
    </row>
    <row r="64" spans="1:3" ht="15" customHeight="1">
      <c r="A64" s="139" t="s">
        <v>1356</v>
      </c>
      <c r="B64" s="114"/>
      <c r="C64" s="255"/>
    </row>
    <row r="65" spans="1:3" ht="15" customHeight="1">
      <c r="A65" s="139" t="s">
        <v>1357</v>
      </c>
      <c r="B65" s="114"/>
      <c r="C65" s="255"/>
    </row>
    <row r="66" spans="1:3" ht="15" customHeight="1">
      <c r="A66" s="139" t="s">
        <v>1358</v>
      </c>
      <c r="B66" s="114"/>
      <c r="C66" s="255"/>
    </row>
    <row r="67" spans="1:3" ht="15" customHeight="1">
      <c r="A67" s="139" t="s">
        <v>1359</v>
      </c>
      <c r="B67" s="114"/>
      <c r="C67" s="255"/>
    </row>
    <row r="68" spans="1:3" ht="15" customHeight="1">
      <c r="A68" s="139" t="s">
        <v>1360</v>
      </c>
      <c r="B68" s="114"/>
      <c r="C68" s="255"/>
    </row>
    <row r="69" spans="1:3" ht="15" customHeight="1">
      <c r="A69" s="139" t="s">
        <v>303</v>
      </c>
      <c r="B69" s="114" t="s">
        <v>69</v>
      </c>
      <c r="C69" s="255">
        <v>96851</v>
      </c>
    </row>
    <row r="70" spans="1:3" ht="15" customHeight="1">
      <c r="A70" s="113" t="s">
        <v>467</v>
      </c>
      <c r="B70" s="114"/>
      <c r="C70" s="255"/>
    </row>
    <row r="71" spans="1:3" ht="15" customHeight="1">
      <c r="A71" s="139" t="s">
        <v>1333</v>
      </c>
      <c r="B71" s="114" t="s">
        <v>137</v>
      </c>
      <c r="C71" s="255">
        <v>5000</v>
      </c>
    </row>
    <row r="72" spans="1:3" ht="15" customHeight="1">
      <c r="A72" s="139" t="s">
        <v>306</v>
      </c>
      <c r="B72" s="114" t="s">
        <v>140</v>
      </c>
      <c r="C72" s="255">
        <v>54000</v>
      </c>
    </row>
    <row r="73" spans="1:3" ht="15" customHeight="1">
      <c r="A73" s="953" t="s">
        <v>415</v>
      </c>
      <c r="B73" s="954"/>
      <c r="C73" s="955"/>
    </row>
    <row r="74" spans="1:3" ht="15" customHeight="1">
      <c r="A74" s="956" t="s">
        <v>328</v>
      </c>
      <c r="B74" s="114" t="s">
        <v>104</v>
      </c>
      <c r="C74" s="255">
        <v>5451164</v>
      </c>
    </row>
    <row r="75" spans="1:3" ht="15" customHeight="1">
      <c r="A75" s="956" t="s">
        <v>1361</v>
      </c>
      <c r="B75" s="114"/>
      <c r="C75" s="255"/>
    </row>
    <row r="76" spans="1:3" ht="15" customHeight="1">
      <c r="A76" s="956" t="s">
        <v>1362</v>
      </c>
      <c r="B76" s="114"/>
      <c r="C76" s="255"/>
    </row>
    <row r="77" spans="1:3" ht="15" customHeight="1">
      <c r="A77" s="956" t="s">
        <v>1363</v>
      </c>
      <c r="B77" s="114"/>
      <c r="C77" s="255"/>
    </row>
    <row r="78" spans="1:3" ht="15" customHeight="1">
      <c r="A78" s="956" t="s">
        <v>1364</v>
      </c>
      <c r="B78" s="114"/>
      <c r="C78" s="255"/>
    </row>
    <row r="79" spans="1:3" ht="15" customHeight="1">
      <c r="A79" s="956" t="s">
        <v>1365</v>
      </c>
      <c r="B79" s="114"/>
      <c r="C79" s="255"/>
    </row>
    <row r="80" spans="1:3" ht="15" customHeight="1">
      <c r="A80" s="956" t="s">
        <v>1366</v>
      </c>
      <c r="B80" s="114"/>
      <c r="C80" s="255"/>
    </row>
    <row r="81" spans="1:3" ht="15" customHeight="1">
      <c r="A81" s="956" t="s">
        <v>1367</v>
      </c>
      <c r="B81" s="114"/>
      <c r="C81" s="255"/>
    </row>
    <row r="82" spans="1:3" ht="15" customHeight="1">
      <c r="A82" s="956" t="s">
        <v>1368</v>
      </c>
      <c r="B82" s="114"/>
      <c r="C82" s="255"/>
    </row>
    <row r="83" spans="1:3" ht="15" customHeight="1">
      <c r="A83" s="956" t="s">
        <v>1369</v>
      </c>
      <c r="B83" s="114"/>
      <c r="C83" s="255"/>
    </row>
    <row r="84" spans="1:3" ht="15" customHeight="1">
      <c r="A84" s="956" t="s">
        <v>1370</v>
      </c>
      <c r="B84" s="114"/>
      <c r="C84" s="255"/>
    </row>
    <row r="85" spans="1:3" ht="15" customHeight="1">
      <c r="A85" s="956" t="s">
        <v>1371</v>
      </c>
      <c r="B85" s="114"/>
      <c r="C85" s="255"/>
    </row>
    <row r="86" spans="1:3" ht="15" customHeight="1">
      <c r="A86" s="940" t="s">
        <v>370</v>
      </c>
      <c r="B86" s="114"/>
      <c r="C86" s="256">
        <f>SUM(C38:C74)</f>
        <v>8970859</v>
      </c>
    </row>
    <row r="87" spans="1:3" ht="15" customHeight="1">
      <c r="A87" s="255"/>
      <c r="B87" s="255"/>
      <c r="C87" s="257"/>
    </row>
    <row r="88" spans="1:3" ht="15" customHeight="1">
      <c r="A88" s="113" t="s">
        <v>371</v>
      </c>
      <c r="B88" s="941"/>
      <c r="C88" s="255">
        <f>C86+C34</f>
        <v>31015416</v>
      </c>
    </row>
    <row r="89" spans="1:3" ht="15" customHeight="1">
      <c r="A89" s="940"/>
      <c r="B89" s="114"/>
      <c r="C89" s="255"/>
    </row>
    <row r="90" spans="1:3" ht="15" customHeight="1">
      <c r="A90" s="113"/>
      <c r="B90" s="254"/>
      <c r="C90" s="255"/>
    </row>
    <row r="91" spans="1:3" ht="15" customHeight="1">
      <c r="A91" s="957" t="s">
        <v>9</v>
      </c>
      <c r="B91" s="958" t="s">
        <v>1</v>
      </c>
      <c r="C91" s="259">
        <v>31015416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5" fitToHeight="0" orientation="portrait" r:id="rId1"/>
  <rowBreaks count="1" manualBreakCount="1">
    <brk id="52" max="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00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3.85546875" style="287" customWidth="1"/>
    <col min="2" max="2" width="14.42578125" style="287" customWidth="1"/>
    <col min="3" max="3" width="16.85546875" style="287" customWidth="1"/>
    <col min="4" max="16384" width="14.42578125" style="287"/>
  </cols>
  <sheetData>
    <row r="1" spans="1:3" ht="15.75" customHeight="1">
      <c r="A1" s="284" t="s">
        <v>1</v>
      </c>
      <c r="B1" s="719"/>
      <c r="C1" s="720"/>
    </row>
    <row r="2" spans="1:3" ht="15.75" customHeight="1">
      <c r="A2" s="721" t="s">
        <v>263</v>
      </c>
      <c r="B2" s="722"/>
      <c r="C2" s="723"/>
    </row>
    <row r="3" spans="1:3" ht="15.75" customHeight="1">
      <c r="A3" s="724" t="s">
        <v>264</v>
      </c>
      <c r="B3" s="722"/>
      <c r="C3" s="723"/>
    </row>
    <row r="4" spans="1:3" ht="13.5" customHeight="1">
      <c r="A4" s="725"/>
      <c r="B4" s="726"/>
      <c r="C4" s="727"/>
    </row>
    <row r="5" spans="1:3" ht="15.75" customHeight="1">
      <c r="A5" s="309" t="s">
        <v>1372</v>
      </c>
      <c r="B5" s="728"/>
      <c r="C5" s="729"/>
    </row>
    <row r="6" spans="1:3" ht="15.75" customHeight="1">
      <c r="A6" s="309"/>
      <c r="B6" s="728"/>
      <c r="C6" s="729"/>
    </row>
    <row r="7" spans="1:3" ht="15.75" customHeight="1">
      <c r="A7" s="292" t="s">
        <v>163</v>
      </c>
      <c r="B7" s="293"/>
      <c r="C7" s="294"/>
    </row>
    <row r="8" spans="1:3" ht="15.75" customHeight="1">
      <c r="A8" s="295" t="s">
        <v>164</v>
      </c>
      <c r="B8" s="296" t="s">
        <v>2</v>
      </c>
      <c r="C8" s="53" t="s">
        <v>200</v>
      </c>
    </row>
    <row r="9" spans="1:3" ht="15.75" customHeight="1">
      <c r="A9" s="297"/>
      <c r="B9" s="297"/>
      <c r="C9" s="55"/>
    </row>
    <row r="10" spans="1:3" ht="15.75" customHeight="1">
      <c r="A10" s="297"/>
      <c r="B10" s="297"/>
      <c r="C10" s="56">
        <v>2025</v>
      </c>
    </row>
    <row r="11" spans="1:3" ht="15.75" customHeight="1">
      <c r="A11" s="298"/>
      <c r="B11" s="298"/>
      <c r="C11" s="58" t="s">
        <v>7</v>
      </c>
    </row>
    <row r="12" spans="1:3" ht="15.75" customHeight="1">
      <c r="A12" s="309" t="s">
        <v>266</v>
      </c>
      <c r="B12" s="959"/>
      <c r="C12" s="960"/>
    </row>
    <row r="13" spans="1:3" ht="15.75" customHeight="1">
      <c r="A13" s="309" t="s">
        <v>267</v>
      </c>
      <c r="B13" s="306"/>
      <c r="C13" s="301"/>
    </row>
    <row r="14" spans="1:3" ht="15.75" customHeight="1">
      <c r="A14" s="309" t="s">
        <v>1373</v>
      </c>
      <c r="B14" s="306"/>
      <c r="C14" s="301"/>
    </row>
    <row r="15" spans="1:3" ht="15.75" customHeight="1">
      <c r="A15" s="291" t="s">
        <v>269</v>
      </c>
      <c r="B15" s="306" t="s">
        <v>15</v>
      </c>
      <c r="C15" s="303">
        <v>20347620</v>
      </c>
    </row>
    <row r="16" spans="1:3" ht="15.75" customHeight="1">
      <c r="A16" s="309" t="s">
        <v>270</v>
      </c>
      <c r="B16" s="306"/>
      <c r="C16" s="303"/>
    </row>
    <row r="17" spans="1:3" ht="15.75" customHeight="1">
      <c r="A17" s="291" t="s">
        <v>271</v>
      </c>
      <c r="B17" s="306" t="s">
        <v>20</v>
      </c>
      <c r="C17" s="303">
        <v>936000</v>
      </c>
    </row>
    <row r="18" spans="1:3" ht="15.75" customHeight="1">
      <c r="A18" s="291" t="s">
        <v>272</v>
      </c>
      <c r="B18" s="306" t="s">
        <v>22</v>
      </c>
      <c r="C18" s="303">
        <v>216000</v>
      </c>
    </row>
    <row r="19" spans="1:3" ht="15.75" customHeight="1">
      <c r="A19" s="291" t="s">
        <v>273</v>
      </c>
      <c r="B19" s="306" t="s">
        <v>24</v>
      </c>
      <c r="C19" s="303">
        <v>216000</v>
      </c>
    </row>
    <row r="20" spans="1:3" ht="15.75" customHeight="1">
      <c r="A20" s="291" t="s">
        <v>274</v>
      </c>
      <c r="B20" s="306" t="s">
        <v>26</v>
      </c>
      <c r="C20" s="303">
        <v>273000</v>
      </c>
    </row>
    <row r="21" spans="1:3" ht="15.75" customHeight="1">
      <c r="A21" s="291" t="s">
        <v>275</v>
      </c>
      <c r="B21" s="306" t="s">
        <v>37</v>
      </c>
      <c r="C21" s="303">
        <v>1695635</v>
      </c>
    </row>
    <row r="22" spans="1:3" ht="15.75" customHeight="1">
      <c r="A22" s="291" t="s">
        <v>276</v>
      </c>
      <c r="B22" s="306" t="s">
        <v>39</v>
      </c>
      <c r="C22" s="303">
        <v>195000</v>
      </c>
    </row>
    <row r="23" spans="1:3" ht="15.75" customHeight="1">
      <c r="A23" s="291" t="s">
        <v>277</v>
      </c>
      <c r="B23" s="306" t="s">
        <v>41</v>
      </c>
      <c r="C23" s="303"/>
    </row>
    <row r="24" spans="1:3" ht="15.75" customHeight="1">
      <c r="A24" s="291" t="s">
        <v>278</v>
      </c>
      <c r="B24" s="306" t="s">
        <v>43</v>
      </c>
      <c r="C24" s="303">
        <v>40000</v>
      </c>
    </row>
    <row r="25" spans="1:3" ht="15.75" customHeight="1">
      <c r="A25" s="291" t="s">
        <v>1273</v>
      </c>
      <c r="B25" s="306" t="s">
        <v>191</v>
      </c>
      <c r="C25" s="303">
        <v>117000</v>
      </c>
    </row>
    <row r="26" spans="1:3" ht="15.75" customHeight="1">
      <c r="A26" s="291" t="s">
        <v>280</v>
      </c>
      <c r="B26" s="306" t="s">
        <v>45</v>
      </c>
      <c r="C26" s="303">
        <v>1695635</v>
      </c>
    </row>
    <row r="27" spans="1:3" ht="15.75" customHeight="1">
      <c r="A27" s="309" t="s">
        <v>281</v>
      </c>
      <c r="B27" s="306"/>
      <c r="C27" s="303"/>
    </row>
    <row r="28" spans="1:3" ht="15.75" customHeight="1">
      <c r="A28" s="291" t="s">
        <v>282</v>
      </c>
      <c r="B28" s="306" t="s">
        <v>47</v>
      </c>
      <c r="C28" s="303">
        <v>2441715</v>
      </c>
    </row>
    <row r="29" spans="1:3" ht="15.75" customHeight="1">
      <c r="A29" s="291" t="s">
        <v>283</v>
      </c>
      <c r="B29" s="306" t="s">
        <v>48</v>
      </c>
      <c r="C29" s="303">
        <v>406953</v>
      </c>
    </row>
    <row r="30" spans="1:3" ht="15.75" customHeight="1">
      <c r="A30" s="291" t="s">
        <v>284</v>
      </c>
      <c r="B30" s="306" t="s">
        <v>49</v>
      </c>
      <c r="C30" s="303">
        <v>497548</v>
      </c>
    </row>
    <row r="31" spans="1:3" ht="15.75" customHeight="1">
      <c r="A31" s="291" t="s">
        <v>285</v>
      </c>
      <c r="B31" s="306" t="s">
        <v>50</v>
      </c>
      <c r="C31" s="303">
        <v>46800</v>
      </c>
    </row>
    <row r="32" spans="1:3" ht="15.75" customHeight="1">
      <c r="A32" s="309" t="s">
        <v>286</v>
      </c>
      <c r="B32" s="306"/>
      <c r="C32" s="303"/>
    </row>
    <row r="33" spans="1:3" ht="15.75" customHeight="1">
      <c r="A33" s="291" t="s">
        <v>287</v>
      </c>
      <c r="B33" s="306" t="s">
        <v>119</v>
      </c>
      <c r="C33" s="303">
        <v>147298</v>
      </c>
    </row>
    <row r="34" spans="1:3" ht="15.75" customHeight="1">
      <c r="A34" s="291" t="s">
        <v>288</v>
      </c>
      <c r="B34" s="306" t="s">
        <v>52</v>
      </c>
      <c r="C34" s="303">
        <v>817173</v>
      </c>
    </row>
    <row r="35" spans="1:3" ht="15.75" customHeight="1">
      <c r="A35" s="291" t="s">
        <v>289</v>
      </c>
      <c r="B35" s="306" t="s">
        <v>290</v>
      </c>
      <c r="C35" s="303">
        <v>195000</v>
      </c>
    </row>
    <row r="36" spans="1:3" ht="15.75" customHeight="1">
      <c r="A36" s="309" t="s">
        <v>649</v>
      </c>
      <c r="B36" s="316"/>
      <c r="C36" s="854">
        <f>SUM(C15:C35)</f>
        <v>30284377</v>
      </c>
    </row>
    <row r="37" spans="1:3" ht="15.75" customHeight="1">
      <c r="A37" s="961"/>
      <c r="B37" s="328"/>
      <c r="C37" s="962"/>
    </row>
    <row r="38" spans="1:3" ht="15.75" customHeight="1">
      <c r="A38" s="301" t="s">
        <v>292</v>
      </c>
      <c r="B38" s="306"/>
      <c r="C38" s="306"/>
    </row>
    <row r="39" spans="1:3" ht="15.75" customHeight="1">
      <c r="A39" s="309" t="s">
        <v>293</v>
      </c>
      <c r="B39" s="306"/>
      <c r="C39" s="303"/>
    </row>
    <row r="40" spans="1:3" ht="15.75" customHeight="1">
      <c r="A40" s="291" t="s">
        <v>294</v>
      </c>
      <c r="B40" s="306" t="s">
        <v>56</v>
      </c>
      <c r="C40" s="303">
        <v>600000</v>
      </c>
    </row>
    <row r="41" spans="1:3" ht="15.75" customHeight="1">
      <c r="A41" s="309" t="s">
        <v>296</v>
      </c>
      <c r="B41" s="306"/>
      <c r="C41" s="303"/>
    </row>
    <row r="42" spans="1:3" ht="15.75" customHeight="1">
      <c r="A42" s="291" t="s">
        <v>297</v>
      </c>
      <c r="B42" s="306" t="s">
        <v>60</v>
      </c>
      <c r="C42" s="303">
        <v>708660</v>
      </c>
    </row>
    <row r="43" spans="1:3" ht="15.75" customHeight="1">
      <c r="A43" s="309" t="s">
        <v>298</v>
      </c>
      <c r="B43" s="306"/>
      <c r="C43" s="303"/>
    </row>
    <row r="44" spans="1:3" ht="15.75" customHeight="1">
      <c r="A44" s="291" t="s">
        <v>299</v>
      </c>
      <c r="B44" s="306" t="s">
        <v>61</v>
      </c>
      <c r="C44" s="303">
        <v>1620740</v>
      </c>
    </row>
    <row r="45" spans="1:3" ht="15.75" customHeight="1">
      <c r="A45" s="291" t="s">
        <v>592</v>
      </c>
      <c r="B45" s="306" t="s">
        <v>193</v>
      </c>
      <c r="C45" s="303">
        <v>63016</v>
      </c>
    </row>
    <row r="46" spans="1:3" ht="15.75" customHeight="1">
      <c r="A46" s="291" t="s">
        <v>593</v>
      </c>
      <c r="B46" s="306" t="s">
        <v>195</v>
      </c>
      <c r="C46" s="303">
        <v>15000</v>
      </c>
    </row>
    <row r="47" spans="1:3" ht="15.75" customHeight="1">
      <c r="A47" s="291" t="s">
        <v>303</v>
      </c>
      <c r="B47" s="306" t="s">
        <v>69</v>
      </c>
      <c r="C47" s="303">
        <v>112300</v>
      </c>
    </row>
    <row r="48" spans="1:3" ht="15.75" customHeight="1">
      <c r="A48" s="301" t="s">
        <v>304</v>
      </c>
      <c r="B48" s="306"/>
      <c r="C48" s="303"/>
    </row>
    <row r="49" spans="1:3" ht="15.75" customHeight="1">
      <c r="A49" s="963" t="s">
        <v>306</v>
      </c>
      <c r="B49" s="731" t="s">
        <v>140</v>
      </c>
      <c r="C49" s="732">
        <v>54000</v>
      </c>
    </row>
    <row r="50" spans="1:3" ht="15.75" customHeight="1">
      <c r="A50" s="964" t="s">
        <v>1334</v>
      </c>
      <c r="B50" s="734"/>
      <c r="C50" s="735"/>
    </row>
    <row r="51" spans="1:3" ht="15.75" customHeight="1">
      <c r="A51" s="305" t="s">
        <v>328</v>
      </c>
      <c r="B51" s="306" t="s">
        <v>104</v>
      </c>
      <c r="C51" s="303">
        <v>123250</v>
      </c>
    </row>
    <row r="52" spans="1:3" ht="15.75" customHeight="1">
      <c r="A52" s="291" t="s">
        <v>1374</v>
      </c>
      <c r="B52" s="306"/>
      <c r="C52" s="303"/>
    </row>
    <row r="53" spans="1:3" ht="15.75" customHeight="1">
      <c r="A53" s="291" t="s">
        <v>1375</v>
      </c>
      <c r="B53" s="306"/>
      <c r="C53" s="303"/>
    </row>
    <row r="54" spans="1:3" ht="15.75" customHeight="1">
      <c r="A54" s="301" t="s">
        <v>370</v>
      </c>
      <c r="B54" s="306"/>
      <c r="C54" s="337">
        <f>SUM(C40:C51)</f>
        <v>3296966</v>
      </c>
    </row>
    <row r="55" spans="1:3" ht="15.75" customHeight="1">
      <c r="A55" s="303"/>
      <c r="B55" s="306"/>
      <c r="C55" s="323"/>
    </row>
    <row r="56" spans="1:3" ht="15.75" customHeight="1">
      <c r="A56" s="309" t="s">
        <v>371</v>
      </c>
      <c r="B56" s="306"/>
      <c r="C56" s="303">
        <f>C54+C36</f>
        <v>33581343</v>
      </c>
    </row>
    <row r="57" spans="1:3" ht="15.75" customHeight="1">
      <c r="A57" s="301"/>
      <c r="B57" s="306"/>
      <c r="C57" s="303"/>
    </row>
    <row r="58" spans="1:3" ht="15.75" customHeight="1">
      <c r="A58" s="301" t="s">
        <v>165</v>
      </c>
      <c r="B58" s="302"/>
      <c r="C58" s="304"/>
    </row>
    <row r="59" spans="1:3" ht="15.75" customHeight="1">
      <c r="A59" s="309" t="s">
        <v>1376</v>
      </c>
      <c r="B59" s="341"/>
      <c r="C59" s="303"/>
    </row>
    <row r="60" spans="1:3" ht="15.75" hidden="1" customHeight="1">
      <c r="A60" s="291" t="s">
        <v>476</v>
      </c>
      <c r="B60" s="306" t="s">
        <v>477</v>
      </c>
      <c r="C60" s="303">
        <v>0</v>
      </c>
    </row>
    <row r="61" spans="1:3" ht="15.75" customHeight="1">
      <c r="A61" s="291" t="s">
        <v>476</v>
      </c>
      <c r="B61" s="306" t="s">
        <v>477</v>
      </c>
      <c r="C61" s="303">
        <v>70000</v>
      </c>
    </row>
    <row r="62" spans="1:3" ht="15.75" customHeight="1">
      <c r="A62" s="291" t="s">
        <v>1377</v>
      </c>
      <c r="B62" s="306"/>
      <c r="C62" s="303"/>
    </row>
    <row r="63" spans="1:3" ht="15.75" hidden="1" customHeight="1">
      <c r="A63" s="309" t="s">
        <v>1378</v>
      </c>
      <c r="B63" s="306"/>
      <c r="C63" s="303"/>
    </row>
    <row r="64" spans="1:3" ht="15.75" hidden="1" customHeight="1">
      <c r="A64" s="291" t="s">
        <v>635</v>
      </c>
      <c r="B64" s="306" t="s">
        <v>636</v>
      </c>
      <c r="C64" s="303">
        <v>0</v>
      </c>
    </row>
    <row r="65" spans="1:3" ht="15.75" customHeight="1">
      <c r="A65" s="309" t="s">
        <v>1379</v>
      </c>
      <c r="B65" s="306"/>
      <c r="C65" s="337">
        <v>70000</v>
      </c>
    </row>
    <row r="66" spans="1:3" ht="15.75" customHeight="1">
      <c r="A66" s="309"/>
      <c r="B66" s="306"/>
      <c r="C66" s="323"/>
    </row>
    <row r="67" spans="1:3" ht="15.75" customHeight="1">
      <c r="A67" s="347" t="s">
        <v>9</v>
      </c>
      <c r="B67" s="319" t="s">
        <v>1</v>
      </c>
      <c r="C67" s="320">
        <f>C56+C65</f>
        <v>33651343</v>
      </c>
    </row>
    <row r="68" spans="1:3" ht="15.75" customHeight="1">
      <c r="A68" s="728"/>
      <c r="B68" s="289"/>
      <c r="C68" s="740"/>
    </row>
    <row r="69" spans="1:3" ht="15.75" customHeight="1">
      <c r="A69" s="728"/>
      <c r="B69" s="289"/>
      <c r="C69" s="740"/>
    </row>
    <row r="71" spans="1:3" ht="15.75" customHeight="1">
      <c r="A71" s="741" t="s">
        <v>386</v>
      </c>
      <c r="B71" s="289"/>
      <c r="C71" s="742"/>
    </row>
    <row r="72" spans="1:3" ht="15.75" customHeight="1">
      <c r="A72" s="728"/>
      <c r="B72" s="289"/>
      <c r="C72" s="742"/>
    </row>
    <row r="73" spans="1:3" ht="15.75" customHeight="1">
      <c r="A73" s="965" t="s">
        <v>1380</v>
      </c>
      <c r="B73" s="966"/>
      <c r="C73" s="967"/>
    </row>
    <row r="74" spans="1:3" ht="15.75" customHeight="1">
      <c r="A74" s="291"/>
      <c r="B74" s="289"/>
      <c r="C74" s="290"/>
    </row>
    <row r="75" spans="1:3" ht="15.75" customHeight="1">
      <c r="A75" s="292" t="s">
        <v>163</v>
      </c>
      <c r="B75" s="293"/>
      <c r="C75" s="294"/>
    </row>
    <row r="76" spans="1:3" ht="15.75" customHeight="1">
      <c r="A76" s="295" t="s">
        <v>164</v>
      </c>
      <c r="B76" s="296" t="s">
        <v>2</v>
      </c>
      <c r="C76" s="53" t="s">
        <v>200</v>
      </c>
    </row>
    <row r="77" spans="1:3" ht="15.75" customHeight="1">
      <c r="A77" s="297"/>
      <c r="B77" s="297"/>
      <c r="C77" s="55"/>
    </row>
    <row r="78" spans="1:3" ht="15.75" customHeight="1">
      <c r="A78" s="297"/>
      <c r="B78" s="297"/>
      <c r="C78" s="56">
        <v>2025</v>
      </c>
    </row>
    <row r="79" spans="1:3" ht="15.75" customHeight="1">
      <c r="A79" s="298"/>
      <c r="B79" s="298"/>
      <c r="C79" s="58" t="s">
        <v>7</v>
      </c>
    </row>
    <row r="80" spans="1:3" ht="15.75" customHeight="1">
      <c r="A80" s="309" t="s">
        <v>266</v>
      </c>
      <c r="B80" s="959"/>
      <c r="C80" s="960"/>
    </row>
    <row r="81" spans="1:3" ht="15.75" customHeight="1">
      <c r="A81" s="301" t="s">
        <v>1381</v>
      </c>
      <c r="B81" s="968"/>
      <c r="C81" s="303"/>
    </row>
    <row r="82" spans="1:3" ht="15.75" customHeight="1">
      <c r="A82" s="309" t="s">
        <v>423</v>
      </c>
      <c r="B82" s="306"/>
      <c r="C82" s="303"/>
    </row>
    <row r="83" spans="1:3" ht="15.75" customHeight="1">
      <c r="A83" s="291" t="s">
        <v>297</v>
      </c>
      <c r="B83" s="306" t="s">
        <v>60</v>
      </c>
      <c r="C83" s="303">
        <v>894000</v>
      </c>
    </row>
    <row r="84" spans="1:3" ht="15.75" customHeight="1">
      <c r="A84" s="291" t="s">
        <v>1382</v>
      </c>
      <c r="B84" s="306"/>
      <c r="C84" s="303"/>
    </row>
    <row r="85" spans="1:3" ht="15.75" customHeight="1">
      <c r="A85" s="291" t="s">
        <v>1383</v>
      </c>
      <c r="B85" s="306"/>
      <c r="C85" s="303"/>
    </row>
    <row r="86" spans="1:3" ht="15.75" customHeight="1">
      <c r="A86" s="291" t="s">
        <v>1384</v>
      </c>
      <c r="B86" s="306"/>
      <c r="C86" s="303"/>
    </row>
    <row r="87" spans="1:3" ht="15.75" customHeight="1">
      <c r="A87" s="291" t="s">
        <v>1385</v>
      </c>
      <c r="B87" s="306"/>
      <c r="C87" s="303"/>
    </row>
    <row r="88" spans="1:3" ht="15.75" customHeight="1">
      <c r="A88" s="309" t="s">
        <v>389</v>
      </c>
      <c r="B88" s="306"/>
      <c r="C88" s="303"/>
    </row>
    <row r="89" spans="1:3" ht="15.75" customHeight="1">
      <c r="A89" s="291" t="s">
        <v>299</v>
      </c>
      <c r="B89" s="306" t="s">
        <v>61</v>
      </c>
      <c r="C89" s="303">
        <v>46000</v>
      </c>
    </row>
    <row r="90" spans="1:3" ht="15.75" customHeight="1">
      <c r="A90" s="291" t="s">
        <v>303</v>
      </c>
      <c r="B90" s="306" t="s">
        <v>69</v>
      </c>
      <c r="C90" s="303">
        <v>28000</v>
      </c>
    </row>
    <row r="91" spans="1:3" ht="15.75" customHeight="1">
      <c r="A91" s="309" t="s">
        <v>328</v>
      </c>
      <c r="B91" s="959"/>
      <c r="C91" s="303"/>
    </row>
    <row r="92" spans="1:3" ht="15.75" customHeight="1">
      <c r="A92" s="291" t="s">
        <v>328</v>
      </c>
      <c r="B92" s="306" t="s">
        <v>104</v>
      </c>
      <c r="C92" s="303">
        <v>369072</v>
      </c>
    </row>
    <row r="93" spans="1:3" ht="31.5" customHeight="1">
      <c r="A93" s="969" t="s">
        <v>1386</v>
      </c>
      <c r="B93" s="959"/>
      <c r="C93" s="303"/>
    </row>
    <row r="94" spans="1:3" ht="15" customHeight="1">
      <c r="A94" s="291" t="s">
        <v>1387</v>
      </c>
      <c r="B94" s="959"/>
      <c r="C94" s="303"/>
    </row>
    <row r="95" spans="1:3" ht="15" customHeight="1">
      <c r="A95" s="301" t="s">
        <v>370</v>
      </c>
      <c r="B95" s="959"/>
      <c r="C95" s="337">
        <f>SUM(C83:C92)</f>
        <v>1337072</v>
      </c>
    </row>
    <row r="96" spans="1:3" ht="15" customHeight="1">
      <c r="A96" s="309"/>
      <c r="B96" s="959"/>
      <c r="C96" s="323"/>
    </row>
    <row r="97" spans="1:3" ht="15" customHeight="1">
      <c r="A97" s="301" t="s">
        <v>371</v>
      </c>
      <c r="B97" s="968"/>
      <c r="C97" s="304">
        <v>1337072</v>
      </c>
    </row>
    <row r="98" spans="1:3" ht="15" customHeight="1">
      <c r="A98" s="301"/>
      <c r="B98" s="306"/>
      <c r="C98" s="303"/>
    </row>
    <row r="99" spans="1:3" ht="12" customHeight="1">
      <c r="A99" s="309"/>
      <c r="B99" s="306"/>
      <c r="C99" s="303"/>
    </row>
    <row r="100" spans="1:3" ht="16.5" customHeight="1">
      <c r="A100" s="347" t="s">
        <v>9</v>
      </c>
      <c r="B100" s="319" t="s">
        <v>1</v>
      </c>
      <c r="C100" s="320">
        <v>1337072</v>
      </c>
    </row>
  </sheetData>
  <mergeCells count="10">
    <mergeCell ref="A75:C75"/>
    <mergeCell ref="A76:A79"/>
    <mergeCell ref="B76:B79"/>
    <mergeCell ref="C76:C77"/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5" fitToHeight="0" orientation="portrait" r:id="rId1"/>
  <rowBreaks count="1" manualBreakCount="1">
    <brk id="49" max="2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4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7.7109375" style="287" customWidth="1"/>
    <col min="2" max="2" width="14.42578125" style="287" customWidth="1"/>
    <col min="3" max="3" width="16.85546875" style="287" customWidth="1"/>
    <col min="4" max="16384" width="14.42578125" style="287"/>
  </cols>
  <sheetData>
    <row r="1" spans="1:3" ht="15.75" customHeight="1">
      <c r="A1" s="728"/>
      <c r="B1" s="970"/>
      <c r="C1" s="971"/>
    </row>
    <row r="2" spans="1:3" ht="15.75" customHeight="1">
      <c r="A2" s="284" t="s">
        <v>1</v>
      </c>
      <c r="B2" s="285"/>
      <c r="C2" s="286"/>
    </row>
    <row r="3" spans="1:3" ht="15.75" customHeight="1">
      <c r="A3" s="288" t="s">
        <v>1388</v>
      </c>
      <c r="B3" s="289"/>
      <c r="C3" s="290"/>
    </row>
    <row r="4" spans="1:3" ht="15.75" customHeight="1">
      <c r="A4" s="291"/>
      <c r="B4" s="289"/>
      <c r="C4" s="290"/>
    </row>
    <row r="5" spans="1:3" ht="15.75" customHeight="1">
      <c r="A5" s="292" t="s">
        <v>163</v>
      </c>
      <c r="B5" s="293"/>
      <c r="C5" s="294"/>
    </row>
    <row r="6" spans="1:3" ht="15.75" customHeight="1">
      <c r="A6" s="295" t="s">
        <v>164</v>
      </c>
      <c r="B6" s="296" t="s">
        <v>2</v>
      </c>
      <c r="C6" s="53" t="s">
        <v>200</v>
      </c>
    </row>
    <row r="7" spans="1:3" ht="15.75" customHeight="1">
      <c r="A7" s="297"/>
      <c r="B7" s="297"/>
      <c r="C7" s="55"/>
    </row>
    <row r="8" spans="1:3" ht="15.75" customHeight="1">
      <c r="A8" s="297"/>
      <c r="B8" s="297"/>
      <c r="C8" s="56">
        <v>2025</v>
      </c>
    </row>
    <row r="9" spans="1:3" ht="15.75" customHeight="1">
      <c r="A9" s="298"/>
      <c r="B9" s="298"/>
      <c r="C9" s="58" t="s">
        <v>7</v>
      </c>
    </row>
    <row r="10" spans="1:3" ht="15.75" customHeight="1">
      <c r="A10" s="309" t="s">
        <v>266</v>
      </c>
      <c r="B10" s="959"/>
      <c r="C10" s="960"/>
    </row>
    <row r="11" spans="1:3" ht="15.75" customHeight="1">
      <c r="A11" s="301" t="s">
        <v>1381</v>
      </c>
      <c r="B11" s="968"/>
      <c r="C11" s="303"/>
    </row>
    <row r="12" spans="1:3" ht="15.75" customHeight="1">
      <c r="A12" s="309" t="s">
        <v>423</v>
      </c>
      <c r="B12" s="306"/>
      <c r="C12" s="303"/>
    </row>
    <row r="13" spans="1:3" ht="15.75" customHeight="1">
      <c r="A13" s="291" t="s">
        <v>297</v>
      </c>
      <c r="B13" s="306" t="s">
        <v>60</v>
      </c>
      <c r="C13" s="303">
        <v>1030000</v>
      </c>
    </row>
    <row r="14" spans="1:3" ht="15.75" customHeight="1">
      <c r="A14" s="301" t="s">
        <v>370</v>
      </c>
      <c r="B14" s="959"/>
      <c r="C14" s="337">
        <v>1030000</v>
      </c>
    </row>
    <row r="15" spans="1:3" ht="15.75" customHeight="1">
      <c r="A15" s="309"/>
      <c r="B15" s="959"/>
      <c r="C15" s="323"/>
    </row>
    <row r="16" spans="1:3" ht="15.75" customHeight="1">
      <c r="A16" s="301" t="s">
        <v>371</v>
      </c>
      <c r="B16" s="968"/>
      <c r="C16" s="304">
        <v>1030000</v>
      </c>
    </row>
    <row r="17" spans="1:3" ht="15.75" customHeight="1">
      <c r="A17" s="309"/>
      <c r="B17" s="306"/>
      <c r="C17" s="303"/>
    </row>
    <row r="18" spans="1:3" ht="15.75" customHeight="1">
      <c r="A18" s="347" t="s">
        <v>9</v>
      </c>
      <c r="B18" s="319" t="s">
        <v>1</v>
      </c>
      <c r="C18" s="320">
        <v>1030000</v>
      </c>
    </row>
    <row r="19" spans="1:3" ht="15.75" customHeight="1">
      <c r="A19" s="728"/>
      <c r="B19" s="289"/>
      <c r="C19" s="740"/>
    </row>
    <row r="20" spans="1:3" ht="15.75" customHeight="1">
      <c r="A20" s="728"/>
      <c r="B20" s="289"/>
      <c r="C20" s="740"/>
    </row>
    <row r="21" spans="1:3" ht="15.75" customHeight="1">
      <c r="A21" s="728"/>
      <c r="B21" s="970"/>
      <c r="C21" s="971"/>
    </row>
    <row r="22" spans="1:3" ht="15.75" customHeight="1">
      <c r="A22" s="733" t="s">
        <v>1</v>
      </c>
      <c r="B22" s="966"/>
      <c r="C22" s="967"/>
    </row>
    <row r="23" spans="1:3" ht="15.75" customHeight="1">
      <c r="A23" s="288" t="s">
        <v>1389</v>
      </c>
      <c r="B23" s="289"/>
      <c r="C23" s="290"/>
    </row>
    <row r="24" spans="1:3" ht="15.75" customHeight="1">
      <c r="A24" s="291"/>
      <c r="B24" s="289"/>
      <c r="C24" s="290"/>
    </row>
    <row r="25" spans="1:3" ht="15.75" customHeight="1">
      <c r="A25" s="292" t="s">
        <v>163</v>
      </c>
      <c r="B25" s="293"/>
      <c r="C25" s="294"/>
    </row>
    <row r="26" spans="1:3" ht="15.75" customHeight="1">
      <c r="A26" s="295" t="s">
        <v>164</v>
      </c>
      <c r="B26" s="296" t="s">
        <v>2</v>
      </c>
      <c r="C26" s="53" t="s">
        <v>200</v>
      </c>
    </row>
    <row r="27" spans="1:3" ht="15.75" customHeight="1">
      <c r="A27" s="297"/>
      <c r="B27" s="297"/>
      <c r="C27" s="55"/>
    </row>
    <row r="28" spans="1:3" ht="15.75" customHeight="1">
      <c r="A28" s="297"/>
      <c r="B28" s="297"/>
      <c r="C28" s="56">
        <v>2025</v>
      </c>
    </row>
    <row r="29" spans="1:3" ht="15.75" customHeight="1">
      <c r="A29" s="298"/>
      <c r="B29" s="298"/>
      <c r="C29" s="58" t="s">
        <v>7</v>
      </c>
    </row>
    <row r="30" spans="1:3" ht="15.75" customHeight="1">
      <c r="A30" s="309" t="s">
        <v>266</v>
      </c>
      <c r="B30" s="959"/>
      <c r="C30" s="960"/>
    </row>
    <row r="31" spans="1:3" ht="15.75" customHeight="1">
      <c r="A31" s="301" t="s">
        <v>1381</v>
      </c>
      <c r="B31" s="968"/>
      <c r="C31" s="303"/>
    </row>
    <row r="32" spans="1:3" ht="15.75" customHeight="1">
      <c r="A32" s="309" t="s">
        <v>423</v>
      </c>
      <c r="B32" s="306"/>
      <c r="C32" s="303"/>
    </row>
    <row r="33" spans="1:3" ht="15.75" customHeight="1">
      <c r="A33" s="291" t="s">
        <v>297</v>
      </c>
      <c r="B33" s="306" t="s">
        <v>60</v>
      </c>
      <c r="C33" s="303">
        <v>529240</v>
      </c>
    </row>
    <row r="34" spans="1:3" ht="15.75" customHeight="1">
      <c r="A34" s="309" t="s">
        <v>328</v>
      </c>
      <c r="B34" s="306"/>
      <c r="C34" s="303"/>
    </row>
    <row r="35" spans="1:3" ht="15.75" customHeight="1">
      <c r="A35" s="291" t="s">
        <v>328</v>
      </c>
      <c r="B35" s="306" t="s">
        <v>104</v>
      </c>
      <c r="C35" s="303">
        <v>327375</v>
      </c>
    </row>
    <row r="36" spans="1:3" ht="15.75" customHeight="1">
      <c r="A36" s="291" t="s">
        <v>1390</v>
      </c>
      <c r="B36" s="306"/>
      <c r="C36" s="303"/>
    </row>
    <row r="37" spans="1:3" ht="15.75" customHeight="1">
      <c r="A37" s="291" t="s">
        <v>1391</v>
      </c>
      <c r="B37" s="306"/>
      <c r="C37" s="303"/>
    </row>
    <row r="38" spans="1:3" ht="15.75" customHeight="1">
      <c r="A38" s="291" t="s">
        <v>1392</v>
      </c>
      <c r="B38" s="306"/>
      <c r="C38" s="303"/>
    </row>
    <row r="39" spans="1:3" ht="15.75" customHeight="1">
      <c r="A39" s="301" t="s">
        <v>370</v>
      </c>
      <c r="B39" s="959"/>
      <c r="C39" s="337">
        <f>SUM(C33:C35)</f>
        <v>856615</v>
      </c>
    </row>
    <row r="40" spans="1:3" ht="15.75" customHeight="1">
      <c r="A40" s="309"/>
      <c r="B40" s="959"/>
      <c r="C40" s="323"/>
    </row>
    <row r="41" spans="1:3" ht="15.75" customHeight="1">
      <c r="A41" s="301" t="s">
        <v>371</v>
      </c>
      <c r="B41" s="968"/>
      <c r="C41" s="304">
        <v>856615</v>
      </c>
    </row>
    <row r="42" spans="1:3" ht="15.75" customHeight="1">
      <c r="A42" s="309"/>
      <c r="B42" s="306"/>
      <c r="C42" s="303"/>
    </row>
    <row r="43" spans="1:3" ht="15.75" customHeight="1">
      <c r="A43" s="347" t="s">
        <v>9</v>
      </c>
      <c r="B43" s="319" t="s">
        <v>1</v>
      </c>
      <c r="C43" s="320">
        <v>856615</v>
      </c>
    </row>
    <row r="44" spans="1:3" ht="15.75" customHeight="1">
      <c r="A44" s="728"/>
      <c r="B44" s="289"/>
      <c r="C44" s="740"/>
    </row>
  </sheetData>
  <mergeCells count="8">
    <mergeCell ref="A5:C5"/>
    <mergeCell ref="A6:A9"/>
    <mergeCell ref="B6:B9"/>
    <mergeCell ref="C6:C7"/>
    <mergeCell ref="A25:C25"/>
    <mergeCell ref="A26:A29"/>
    <mergeCell ref="B26:B29"/>
    <mergeCell ref="C26:C27"/>
  </mergeCells>
  <pageMargins left="0.55118110236220474" right="0.55118110236220474" top="0.59055118110236227" bottom="0.51181102362204722" header="0" footer="0"/>
  <pageSetup paperSize="9" scale="9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6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.85546875" style="48" customWidth="1"/>
    <col min="2" max="2" width="14.42578125" style="48" customWidth="1"/>
    <col min="3" max="3" width="17.42578125" style="48" customWidth="1"/>
    <col min="4" max="16384" width="14.42578125" style="48"/>
  </cols>
  <sheetData>
    <row r="1" spans="1:3" ht="15.75" customHeight="1">
      <c r="A1" s="245" t="s">
        <v>1</v>
      </c>
      <c r="B1" s="929"/>
      <c r="C1" s="930"/>
    </row>
    <row r="2" spans="1:3" ht="15.75" customHeight="1">
      <c r="A2" s="931" t="s">
        <v>263</v>
      </c>
      <c r="B2" s="932"/>
      <c r="C2" s="933"/>
    </row>
    <row r="3" spans="1:3" ht="15.75" customHeight="1">
      <c r="A3" s="934" t="s">
        <v>264</v>
      </c>
      <c r="B3" s="932"/>
      <c r="C3" s="933"/>
    </row>
    <row r="4" spans="1:3" ht="13.5" customHeight="1">
      <c r="A4" s="935"/>
      <c r="B4" s="936"/>
      <c r="C4" s="937"/>
    </row>
    <row r="5" spans="1:3" ht="15.75" customHeight="1">
      <c r="A5" s="113" t="s">
        <v>1393</v>
      </c>
      <c r="B5" s="938"/>
      <c r="C5" s="939"/>
    </row>
    <row r="6" spans="1:3" ht="15.75" customHeight="1">
      <c r="A6" s="113"/>
      <c r="B6" s="938"/>
      <c r="C6" s="939"/>
    </row>
    <row r="7" spans="1:3" ht="15.75" customHeight="1">
      <c r="A7" s="250" t="s">
        <v>163</v>
      </c>
      <c r="B7" s="251"/>
      <c r="C7" s="252"/>
    </row>
    <row r="8" spans="1:3" ht="15.75" customHeight="1">
      <c r="A8" s="51" t="s">
        <v>164</v>
      </c>
      <c r="B8" s="52" t="s">
        <v>2</v>
      </c>
      <c r="C8" s="53" t="s">
        <v>200</v>
      </c>
    </row>
    <row r="9" spans="1:3" ht="15.75" customHeight="1">
      <c r="A9" s="54"/>
      <c r="B9" s="54"/>
      <c r="C9" s="55"/>
    </row>
    <row r="10" spans="1:3" ht="15.75" customHeight="1">
      <c r="A10" s="54"/>
      <c r="B10" s="54"/>
      <c r="C10" s="56">
        <v>2025</v>
      </c>
    </row>
    <row r="11" spans="1:3" ht="15.75" customHeight="1">
      <c r="A11" s="57"/>
      <c r="B11" s="57"/>
      <c r="C11" s="58" t="s">
        <v>7</v>
      </c>
    </row>
    <row r="12" spans="1:3" ht="15.75" customHeight="1">
      <c r="A12" s="113" t="s">
        <v>266</v>
      </c>
      <c r="B12" s="254"/>
      <c r="C12" s="940"/>
    </row>
    <row r="13" spans="1:3" ht="15.75" customHeight="1">
      <c r="A13" s="113" t="s">
        <v>267</v>
      </c>
      <c r="B13" s="254"/>
      <c r="C13" s="940"/>
    </row>
    <row r="14" spans="1:3" ht="15.75" customHeight="1">
      <c r="A14" s="113" t="s">
        <v>268</v>
      </c>
      <c r="B14" s="254"/>
      <c r="C14" s="940"/>
    </row>
    <row r="15" spans="1:3" ht="15.75" customHeight="1">
      <c r="A15" s="139" t="s">
        <v>269</v>
      </c>
      <c r="B15" s="114" t="s">
        <v>15</v>
      </c>
      <c r="C15" s="255">
        <v>6398316</v>
      </c>
    </row>
    <row r="16" spans="1:3" ht="15.75" customHeight="1">
      <c r="A16" s="113" t="s">
        <v>270</v>
      </c>
      <c r="B16" s="254"/>
      <c r="C16" s="255"/>
    </row>
    <row r="17" spans="1:3" ht="15.75" customHeight="1">
      <c r="A17" s="139" t="s">
        <v>271</v>
      </c>
      <c r="B17" s="114" t="s">
        <v>20</v>
      </c>
      <c r="C17" s="255">
        <v>312000</v>
      </c>
    </row>
    <row r="18" spans="1:3" ht="15.75" customHeight="1">
      <c r="A18" s="139" t="s">
        <v>272</v>
      </c>
      <c r="B18" s="114" t="s">
        <v>22</v>
      </c>
      <c r="C18" s="255">
        <v>216000</v>
      </c>
    </row>
    <row r="19" spans="1:3" ht="15.75" customHeight="1">
      <c r="A19" s="139" t="s">
        <v>273</v>
      </c>
      <c r="B19" s="114" t="s">
        <v>24</v>
      </c>
      <c r="C19" s="255">
        <v>216000</v>
      </c>
    </row>
    <row r="20" spans="1:3" ht="15.75" customHeight="1">
      <c r="A20" s="139" t="s">
        <v>274</v>
      </c>
      <c r="B20" s="114" t="s">
        <v>26</v>
      </c>
      <c r="C20" s="255">
        <v>91000</v>
      </c>
    </row>
    <row r="21" spans="1:3" ht="15.75" customHeight="1">
      <c r="A21" s="139" t="s">
        <v>275</v>
      </c>
      <c r="B21" s="114" t="s">
        <v>37</v>
      </c>
      <c r="C21" s="255">
        <v>533193</v>
      </c>
    </row>
    <row r="22" spans="1:3" ht="15.75" customHeight="1">
      <c r="A22" s="139" t="s">
        <v>276</v>
      </c>
      <c r="B22" s="114" t="s">
        <v>39</v>
      </c>
      <c r="C22" s="255">
        <v>65000</v>
      </c>
    </row>
    <row r="23" spans="1:3" ht="15.75" customHeight="1">
      <c r="A23" s="139" t="s">
        <v>277</v>
      </c>
      <c r="B23" s="114" t="s">
        <v>41</v>
      </c>
      <c r="C23" s="255"/>
    </row>
    <row r="24" spans="1:3" ht="15.75" customHeight="1">
      <c r="A24" s="139" t="s">
        <v>278</v>
      </c>
      <c r="B24" s="114" t="s">
        <v>43</v>
      </c>
      <c r="C24" s="255">
        <v>15000</v>
      </c>
    </row>
    <row r="25" spans="1:3" ht="15.75" customHeight="1">
      <c r="A25" s="139" t="s">
        <v>1273</v>
      </c>
      <c r="B25" s="114" t="s">
        <v>191</v>
      </c>
      <c r="C25" s="255">
        <v>39000</v>
      </c>
    </row>
    <row r="26" spans="1:3" ht="15.75" customHeight="1">
      <c r="A26" s="139" t="s">
        <v>280</v>
      </c>
      <c r="B26" s="114" t="s">
        <v>45</v>
      </c>
      <c r="C26" s="255">
        <v>533193</v>
      </c>
    </row>
    <row r="27" spans="1:3" ht="15.75" customHeight="1">
      <c r="A27" s="113" t="s">
        <v>281</v>
      </c>
      <c r="B27" s="114"/>
      <c r="C27" s="255"/>
    </row>
    <row r="28" spans="1:3" ht="15.75" customHeight="1">
      <c r="A28" s="139" t="s">
        <v>282</v>
      </c>
      <c r="B28" s="114" t="s">
        <v>47</v>
      </c>
      <c r="C28" s="255">
        <v>767798</v>
      </c>
    </row>
    <row r="29" spans="1:3" ht="15.75" customHeight="1">
      <c r="A29" s="139" t="s">
        <v>283</v>
      </c>
      <c r="B29" s="114" t="s">
        <v>48</v>
      </c>
      <c r="C29" s="255">
        <v>127967</v>
      </c>
    </row>
    <row r="30" spans="1:3" ht="15.75" customHeight="1">
      <c r="A30" s="139" t="s">
        <v>284</v>
      </c>
      <c r="B30" s="114" t="s">
        <v>49</v>
      </c>
      <c r="C30" s="255">
        <v>152425</v>
      </c>
    </row>
    <row r="31" spans="1:3" ht="15.75" customHeight="1">
      <c r="A31" s="139" t="s">
        <v>285</v>
      </c>
      <c r="B31" s="114" t="s">
        <v>50</v>
      </c>
      <c r="C31" s="255">
        <v>15600</v>
      </c>
    </row>
    <row r="32" spans="1:3" ht="15.75" customHeight="1">
      <c r="A32" s="113" t="s">
        <v>286</v>
      </c>
      <c r="B32" s="114"/>
      <c r="C32" s="255"/>
    </row>
    <row r="33" spans="1:3" ht="15.75" customHeight="1">
      <c r="A33" s="139" t="s">
        <v>288</v>
      </c>
      <c r="B33" s="114" t="s">
        <v>52</v>
      </c>
      <c r="C33" s="255">
        <v>256961</v>
      </c>
    </row>
    <row r="34" spans="1:3" ht="15.75" customHeight="1">
      <c r="A34" s="139" t="s">
        <v>289</v>
      </c>
      <c r="B34" s="114" t="s">
        <v>290</v>
      </c>
      <c r="C34" s="255">
        <v>65000</v>
      </c>
    </row>
    <row r="35" spans="1:3" ht="15.75" customHeight="1">
      <c r="A35" s="171" t="s">
        <v>649</v>
      </c>
      <c r="B35" s="945"/>
      <c r="C35" s="972">
        <f>SUM(C15:C34)</f>
        <v>9804453</v>
      </c>
    </row>
    <row r="36" spans="1:3" ht="13.5" customHeight="1">
      <c r="A36" s="171"/>
      <c r="B36" s="945"/>
      <c r="C36" s="973"/>
    </row>
    <row r="37" spans="1:3" ht="15.75" customHeight="1">
      <c r="A37" s="940" t="s">
        <v>292</v>
      </c>
      <c r="B37" s="114"/>
      <c r="C37" s="255"/>
    </row>
    <row r="38" spans="1:3" ht="15.75" customHeight="1">
      <c r="A38" s="113" t="s">
        <v>293</v>
      </c>
      <c r="B38" s="114"/>
      <c r="C38" s="255"/>
    </row>
    <row r="39" spans="1:3" ht="15.75" customHeight="1">
      <c r="A39" s="139" t="s">
        <v>294</v>
      </c>
      <c r="B39" s="114" t="s">
        <v>56</v>
      </c>
      <c r="C39" s="255">
        <v>140000</v>
      </c>
    </row>
    <row r="40" spans="1:3" ht="15.75" customHeight="1">
      <c r="A40" s="113" t="s">
        <v>296</v>
      </c>
      <c r="B40" s="114"/>
      <c r="C40" s="255"/>
    </row>
    <row r="41" spans="1:3" ht="15.75" customHeight="1">
      <c r="A41" s="139" t="s">
        <v>297</v>
      </c>
      <c r="B41" s="114" t="s">
        <v>60</v>
      </c>
      <c r="C41" s="255">
        <v>487200</v>
      </c>
    </row>
    <row r="42" spans="1:3" ht="15.75" customHeight="1">
      <c r="A42" s="113" t="s">
        <v>298</v>
      </c>
      <c r="B42" s="114"/>
      <c r="C42" s="255"/>
    </row>
    <row r="43" spans="1:3" ht="15.75" customHeight="1">
      <c r="A43" s="139" t="s">
        <v>299</v>
      </c>
      <c r="B43" s="114" t="s">
        <v>61</v>
      </c>
      <c r="C43" s="255">
        <v>705629</v>
      </c>
    </row>
    <row r="44" spans="1:3" ht="15.75" customHeight="1">
      <c r="A44" s="139" t="s">
        <v>1394</v>
      </c>
      <c r="B44" s="114" t="s">
        <v>124</v>
      </c>
      <c r="C44" s="255">
        <v>228600</v>
      </c>
    </row>
    <row r="45" spans="1:3" ht="15.75" customHeight="1">
      <c r="A45" s="113" t="s">
        <v>301</v>
      </c>
      <c r="B45" s="114" t="s">
        <v>193</v>
      </c>
      <c r="C45" s="255">
        <v>54079</v>
      </c>
    </row>
    <row r="46" spans="1:3" ht="15.75" customHeight="1">
      <c r="A46" s="139" t="s">
        <v>1395</v>
      </c>
      <c r="B46" s="114"/>
      <c r="C46" s="255"/>
    </row>
    <row r="47" spans="1:3" ht="15.75" customHeight="1">
      <c r="A47" s="139" t="s">
        <v>1396</v>
      </c>
      <c r="B47" s="114"/>
      <c r="C47" s="255"/>
    </row>
    <row r="48" spans="1:3" ht="15.75" customHeight="1">
      <c r="A48" s="974" t="s">
        <v>1397</v>
      </c>
      <c r="B48" s="258"/>
      <c r="C48" s="259"/>
    </row>
    <row r="49" spans="1:3" ht="15.75" customHeight="1">
      <c r="A49" s="245" t="s">
        <v>302</v>
      </c>
      <c r="B49" s="975" t="s">
        <v>195</v>
      </c>
      <c r="C49" s="257">
        <v>311556</v>
      </c>
    </row>
    <row r="50" spans="1:3" ht="15.75" customHeight="1">
      <c r="A50" s="139" t="s">
        <v>1398</v>
      </c>
      <c r="B50" s="114"/>
      <c r="C50" s="255"/>
    </row>
    <row r="51" spans="1:3" ht="15.75" customHeight="1">
      <c r="A51" s="139" t="s">
        <v>1399</v>
      </c>
      <c r="B51" s="114"/>
      <c r="C51" s="255"/>
    </row>
    <row r="52" spans="1:3" ht="15.75" customHeight="1">
      <c r="A52" s="139" t="s">
        <v>1400</v>
      </c>
      <c r="B52" s="114"/>
      <c r="C52" s="255"/>
    </row>
    <row r="53" spans="1:3" ht="15.75" customHeight="1">
      <c r="A53" s="139" t="s">
        <v>1401</v>
      </c>
      <c r="B53" s="114"/>
      <c r="C53" s="255"/>
    </row>
    <row r="54" spans="1:3" ht="15.75" customHeight="1">
      <c r="A54" s="139" t="s">
        <v>1402</v>
      </c>
      <c r="B54" s="114"/>
      <c r="C54" s="255"/>
    </row>
    <row r="55" spans="1:3" ht="15.75" customHeight="1">
      <c r="A55" s="139" t="s">
        <v>1403</v>
      </c>
      <c r="B55" s="114"/>
      <c r="C55" s="255"/>
    </row>
    <row r="56" spans="1:3" ht="15.75" customHeight="1">
      <c r="A56" s="139" t="s">
        <v>1404</v>
      </c>
      <c r="B56" s="114"/>
      <c r="C56" s="255"/>
    </row>
    <row r="57" spans="1:3" ht="15.75" customHeight="1">
      <c r="A57" s="139" t="s">
        <v>1405</v>
      </c>
      <c r="B57" s="114"/>
      <c r="C57" s="255"/>
    </row>
    <row r="58" spans="1:3" ht="15.75" customHeight="1">
      <c r="A58" s="139" t="s">
        <v>1406</v>
      </c>
      <c r="B58" s="114"/>
      <c r="C58" s="255"/>
    </row>
    <row r="59" spans="1:3" ht="15.75" customHeight="1">
      <c r="A59" s="139" t="s">
        <v>303</v>
      </c>
      <c r="B59" s="114" t="s">
        <v>69</v>
      </c>
      <c r="C59" s="255">
        <v>214015</v>
      </c>
    </row>
    <row r="60" spans="1:3" ht="15.75" customHeight="1">
      <c r="A60" s="113" t="s">
        <v>304</v>
      </c>
      <c r="B60" s="114"/>
      <c r="C60" s="255"/>
    </row>
    <row r="61" spans="1:3" ht="15.75" customHeight="1">
      <c r="A61" s="956" t="s">
        <v>306</v>
      </c>
      <c r="B61" s="114" t="s">
        <v>140</v>
      </c>
      <c r="C61" s="255">
        <v>54000</v>
      </c>
    </row>
    <row r="62" spans="1:3" ht="15.75" hidden="1" customHeight="1">
      <c r="A62" s="976" t="s">
        <v>1311</v>
      </c>
      <c r="B62" s="258"/>
      <c r="C62" s="259"/>
    </row>
    <row r="63" spans="1:3" ht="15.75" hidden="1" customHeight="1">
      <c r="A63" s="977" t="s">
        <v>470</v>
      </c>
      <c r="B63" s="975" t="s">
        <v>90</v>
      </c>
      <c r="C63" s="257"/>
    </row>
    <row r="64" spans="1:3" ht="15.75" customHeight="1">
      <c r="A64" s="940" t="s">
        <v>1334</v>
      </c>
      <c r="B64" s="114"/>
      <c r="C64" s="255"/>
    </row>
    <row r="65" spans="1:3" ht="15.75" customHeight="1">
      <c r="A65" s="139" t="s">
        <v>328</v>
      </c>
      <c r="B65" s="114" t="s">
        <v>104</v>
      </c>
      <c r="C65" s="255">
        <v>2016640</v>
      </c>
    </row>
    <row r="66" spans="1:3" ht="15.75" customHeight="1">
      <c r="A66" s="139" t="s">
        <v>1407</v>
      </c>
      <c r="B66" s="114"/>
      <c r="C66" s="255"/>
    </row>
    <row r="67" spans="1:3" ht="15.75" customHeight="1">
      <c r="A67" s="139" t="s">
        <v>1408</v>
      </c>
      <c r="B67" s="114"/>
      <c r="C67" s="255"/>
    </row>
    <row r="68" spans="1:3" ht="15.75" customHeight="1">
      <c r="A68" s="139" t="s">
        <v>1248</v>
      </c>
      <c r="B68" s="114"/>
      <c r="C68" s="255"/>
    </row>
    <row r="69" spans="1:3" ht="15.75" customHeight="1">
      <c r="A69" s="139" t="s">
        <v>1409</v>
      </c>
      <c r="B69" s="114"/>
      <c r="C69" s="255"/>
    </row>
    <row r="70" spans="1:3" ht="15.75" customHeight="1">
      <c r="A70" s="940" t="s">
        <v>370</v>
      </c>
      <c r="B70" s="114"/>
      <c r="C70" s="256">
        <f>SUM(C39:C65)</f>
        <v>4211719</v>
      </c>
    </row>
    <row r="71" spans="1:3" ht="13.5" customHeight="1">
      <c r="A71" s="940"/>
      <c r="B71" s="114"/>
      <c r="C71" s="257"/>
    </row>
    <row r="72" spans="1:3" ht="15.75" customHeight="1">
      <c r="A72" s="940" t="s">
        <v>371</v>
      </c>
      <c r="B72" s="114"/>
      <c r="C72" s="255">
        <f>C70+C35</f>
        <v>14016172</v>
      </c>
    </row>
    <row r="73" spans="1:3" ht="15.75" customHeight="1">
      <c r="A73" s="113"/>
      <c r="B73" s="254"/>
      <c r="C73" s="255"/>
    </row>
    <row r="74" spans="1:3" ht="15.75" customHeight="1">
      <c r="A74" s="113"/>
      <c r="B74" s="254"/>
      <c r="C74" s="255"/>
    </row>
    <row r="75" spans="1:3" ht="15.75" customHeight="1">
      <c r="A75" s="957" t="s">
        <v>9</v>
      </c>
      <c r="B75" s="958" t="s">
        <v>1</v>
      </c>
      <c r="C75" s="259">
        <v>14016172</v>
      </c>
    </row>
    <row r="76" spans="1:3" ht="15.75" customHeight="1">
      <c r="A76" s="938"/>
      <c r="B76" s="978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48" max="2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5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7" style="48" customWidth="1"/>
    <col min="2" max="2" width="15" style="48" customWidth="1"/>
    <col min="3" max="3" width="17.5703125" style="48" customWidth="1"/>
    <col min="4" max="16384" width="14.42578125" style="48"/>
  </cols>
  <sheetData>
    <row r="1" spans="1:3" ht="18.75">
      <c r="A1" s="979" t="s">
        <v>1037</v>
      </c>
      <c r="B1" s="980"/>
      <c r="C1" s="981"/>
    </row>
    <row r="2" spans="1:3" ht="15.75">
      <c r="A2" s="982"/>
      <c r="B2" s="980"/>
      <c r="C2" s="981"/>
    </row>
    <row r="3" spans="1:3" ht="15.75">
      <c r="A3" s="983" t="s">
        <v>1410</v>
      </c>
      <c r="B3" s="984"/>
      <c r="C3" s="985"/>
    </row>
    <row r="4" spans="1:3" ht="15.75">
      <c r="A4" s="139"/>
      <c r="B4" s="248"/>
      <c r="C4" s="249"/>
    </row>
    <row r="5" spans="1:3" ht="15.75">
      <c r="A5" s="250" t="s">
        <v>163</v>
      </c>
      <c r="B5" s="251"/>
      <c r="C5" s="252"/>
    </row>
    <row r="6" spans="1:3" ht="15" customHeight="1">
      <c r="A6" s="51" t="s">
        <v>164</v>
      </c>
      <c r="B6" s="52" t="s">
        <v>2</v>
      </c>
      <c r="C6" s="53" t="s">
        <v>200</v>
      </c>
    </row>
    <row r="7" spans="1:3">
      <c r="A7" s="54"/>
      <c r="B7" s="54"/>
      <c r="C7" s="55"/>
    </row>
    <row r="8" spans="1:3" ht="15.75">
      <c r="A8" s="54"/>
      <c r="B8" s="54"/>
      <c r="C8" s="56">
        <v>2025</v>
      </c>
    </row>
    <row r="9" spans="1:3" ht="15.75">
      <c r="A9" s="57"/>
      <c r="B9" s="57"/>
      <c r="C9" s="58" t="s">
        <v>7</v>
      </c>
    </row>
    <row r="10" spans="1:3" ht="14.25" customHeight="1">
      <c r="A10" s="113" t="s">
        <v>266</v>
      </c>
      <c r="B10" s="254"/>
      <c r="C10" s="255"/>
    </row>
    <row r="11" spans="1:3" ht="14.25" customHeight="1">
      <c r="A11" s="940" t="s">
        <v>1381</v>
      </c>
      <c r="B11" s="986"/>
      <c r="C11" s="255"/>
    </row>
    <row r="12" spans="1:3" ht="14.25" customHeight="1">
      <c r="A12" s="940" t="s">
        <v>298</v>
      </c>
      <c r="B12" s="986"/>
      <c r="C12" s="255"/>
    </row>
    <row r="13" spans="1:3" ht="14.25" customHeight="1">
      <c r="A13" s="113" t="s">
        <v>301</v>
      </c>
      <c r="B13" s="114" t="s">
        <v>193</v>
      </c>
      <c r="C13" s="255">
        <v>12500</v>
      </c>
    </row>
    <row r="14" spans="1:3" ht="14.25" customHeight="1">
      <c r="A14" s="139" t="s">
        <v>1411</v>
      </c>
      <c r="B14" s="114"/>
      <c r="C14" s="255"/>
    </row>
    <row r="15" spans="1:3" ht="14.25" customHeight="1">
      <c r="A15" s="113" t="s">
        <v>1334</v>
      </c>
      <c r="B15" s="254"/>
      <c r="C15" s="255"/>
    </row>
    <row r="16" spans="1:3" ht="14.25" customHeight="1">
      <c r="A16" s="139" t="s">
        <v>328</v>
      </c>
      <c r="B16" s="114" t="s">
        <v>104</v>
      </c>
      <c r="C16" s="255">
        <v>1411200</v>
      </c>
    </row>
    <row r="17" spans="1:3" ht="14.25" customHeight="1">
      <c r="A17" s="139" t="s">
        <v>1412</v>
      </c>
      <c r="B17" s="114"/>
      <c r="C17" s="255"/>
    </row>
    <row r="18" spans="1:3" ht="14.25" customHeight="1">
      <c r="A18" s="940" t="s">
        <v>370</v>
      </c>
      <c r="B18" s="254"/>
      <c r="C18" s="256">
        <f>SUM(C13:C16)</f>
        <v>1423700</v>
      </c>
    </row>
    <row r="19" spans="1:3" ht="14.25" customHeight="1">
      <c r="A19" s="113"/>
      <c r="B19" s="254"/>
      <c r="C19" s="257"/>
    </row>
    <row r="20" spans="1:3" ht="14.25" customHeight="1">
      <c r="A20" s="940" t="s">
        <v>371</v>
      </c>
      <c r="B20" s="114"/>
      <c r="C20" s="255">
        <v>1423700</v>
      </c>
    </row>
    <row r="21" spans="1:3" ht="14.25" customHeight="1">
      <c r="A21" s="940"/>
      <c r="B21" s="987"/>
      <c r="C21" s="255"/>
    </row>
    <row r="22" spans="1:3" ht="14.25" customHeight="1">
      <c r="A22" s="113"/>
      <c r="B22" s="254"/>
      <c r="C22" s="255"/>
    </row>
    <row r="23" spans="1:3" ht="14.25" customHeight="1">
      <c r="A23" s="957" t="s">
        <v>9</v>
      </c>
      <c r="B23" s="958" t="s">
        <v>1</v>
      </c>
      <c r="C23" s="259">
        <v>1423700</v>
      </c>
    </row>
    <row r="24" spans="1:3" ht="14.25" customHeight="1">
      <c r="A24" s="938"/>
      <c r="B24" s="978"/>
      <c r="C24" s="988"/>
    </row>
    <row r="25" spans="1:3" ht="14.25" customHeight="1">
      <c r="A25" s="938"/>
      <c r="B25" s="978"/>
      <c r="C25" s="988"/>
    </row>
    <row r="26" spans="1:3" ht="14.25" customHeight="1">
      <c r="A26" s="989" t="s">
        <v>1</v>
      </c>
      <c r="B26" s="990"/>
      <c r="C26" s="991"/>
    </row>
    <row r="27" spans="1:3" ht="15.75" customHeight="1">
      <c r="A27" s="245" t="s">
        <v>1</v>
      </c>
      <c r="B27" s="246"/>
      <c r="C27" s="247"/>
    </row>
    <row r="28" spans="1:3" ht="15.75" customHeight="1">
      <c r="A28" s="230" t="s">
        <v>1413</v>
      </c>
      <c r="B28" s="248"/>
      <c r="C28" s="249"/>
    </row>
    <row r="29" spans="1:3" ht="15.75" customHeight="1">
      <c r="A29" s="139"/>
      <c r="B29" s="248"/>
      <c r="C29" s="249"/>
    </row>
    <row r="30" spans="1:3" ht="15.75" customHeight="1">
      <c r="A30" s="250" t="s">
        <v>163</v>
      </c>
      <c r="B30" s="251"/>
      <c r="C30" s="252"/>
    </row>
    <row r="31" spans="1:3" ht="15.75" customHeight="1">
      <c r="A31" s="51" t="s">
        <v>164</v>
      </c>
      <c r="B31" s="52" t="s">
        <v>2</v>
      </c>
      <c r="C31" s="53" t="s">
        <v>200</v>
      </c>
    </row>
    <row r="32" spans="1:3" ht="15.75" customHeight="1">
      <c r="A32" s="54"/>
      <c r="B32" s="54"/>
      <c r="C32" s="55"/>
    </row>
    <row r="33" spans="1:3" ht="15.75" customHeight="1">
      <c r="A33" s="54"/>
      <c r="B33" s="54"/>
      <c r="C33" s="56">
        <v>2025</v>
      </c>
    </row>
    <row r="34" spans="1:3" ht="15.75" customHeight="1">
      <c r="A34" s="57"/>
      <c r="B34" s="57"/>
      <c r="C34" s="58" t="s">
        <v>7</v>
      </c>
    </row>
    <row r="35" spans="1:3" ht="14.25" customHeight="1">
      <c r="A35" s="113" t="s">
        <v>266</v>
      </c>
      <c r="B35" s="254"/>
      <c r="C35" s="255"/>
    </row>
    <row r="36" spans="1:3" ht="14.25" customHeight="1">
      <c r="A36" s="940" t="s">
        <v>1381</v>
      </c>
      <c r="B36" s="986"/>
      <c r="C36" s="255"/>
    </row>
    <row r="37" spans="1:3" ht="14.25" customHeight="1">
      <c r="A37" s="113" t="s">
        <v>1334</v>
      </c>
      <c r="B37" s="254"/>
      <c r="C37" s="255"/>
    </row>
    <row r="38" spans="1:3" ht="14.25" customHeight="1">
      <c r="A38" s="139" t="s">
        <v>328</v>
      </c>
      <c r="B38" s="114" t="s">
        <v>104</v>
      </c>
      <c r="C38" s="255">
        <v>1128960</v>
      </c>
    </row>
    <row r="39" spans="1:3" ht="14.25" customHeight="1">
      <c r="A39" s="139" t="s">
        <v>1414</v>
      </c>
      <c r="B39" s="114"/>
      <c r="C39" s="255"/>
    </row>
    <row r="40" spans="1:3" ht="14.25" customHeight="1">
      <c r="A40" s="940" t="s">
        <v>370</v>
      </c>
      <c r="B40" s="254"/>
      <c r="C40" s="256">
        <v>1128960</v>
      </c>
    </row>
    <row r="41" spans="1:3" ht="14.25" customHeight="1">
      <c r="A41" s="113"/>
      <c r="B41" s="254"/>
      <c r="C41" s="257"/>
    </row>
    <row r="42" spans="1:3" ht="14.25" customHeight="1">
      <c r="A42" s="113" t="s">
        <v>371</v>
      </c>
      <c r="B42" s="254"/>
      <c r="C42" s="255">
        <v>1128960</v>
      </c>
    </row>
    <row r="43" spans="1:3" ht="14.25" customHeight="1">
      <c r="A43" s="113"/>
      <c r="B43" s="254"/>
      <c r="C43" s="255"/>
    </row>
    <row r="44" spans="1:3" ht="14.25" customHeight="1">
      <c r="A44" s="957" t="s">
        <v>9</v>
      </c>
      <c r="B44" s="958" t="s">
        <v>1</v>
      </c>
      <c r="C44" s="259">
        <v>1128960</v>
      </c>
    </row>
    <row r="45" spans="1:3" ht="15.75" customHeight="1"/>
  </sheetData>
  <mergeCells count="8">
    <mergeCell ref="A5:C5"/>
    <mergeCell ref="A6:A9"/>
    <mergeCell ref="B6:B9"/>
    <mergeCell ref="C6:C7"/>
    <mergeCell ref="A30:C30"/>
    <mergeCell ref="A31:A34"/>
    <mergeCell ref="B31:B34"/>
    <mergeCell ref="C31:C32"/>
  </mergeCells>
  <pageMargins left="0.55118110236220474" right="0.55118110236220474" top="0.51181102362204722" bottom="0.51181102362204722" header="0" footer="0"/>
  <pageSetup paperSize="9" scale="91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98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.85546875" style="477" customWidth="1"/>
    <col min="2" max="2" width="14.42578125" style="477" customWidth="1"/>
    <col min="3" max="3" width="16.85546875" style="477" customWidth="1"/>
    <col min="4" max="16384" width="14.42578125" style="477"/>
  </cols>
  <sheetData>
    <row r="1" spans="1:3" ht="15.75" customHeight="1">
      <c r="A1" s="992" t="s">
        <v>1</v>
      </c>
      <c r="B1" s="993"/>
      <c r="C1" s="994"/>
    </row>
    <row r="2" spans="1:3" ht="15.75" customHeight="1">
      <c r="A2" s="864" t="s">
        <v>263</v>
      </c>
      <c r="B2" s="865"/>
      <c r="C2" s="866"/>
    </row>
    <row r="3" spans="1:3" ht="15.75" customHeight="1">
      <c r="A3" s="867" t="s">
        <v>264</v>
      </c>
      <c r="B3" s="865"/>
      <c r="C3" s="866"/>
    </row>
    <row r="4" spans="1:3" ht="13.5" customHeight="1">
      <c r="A4" s="868"/>
      <c r="B4" s="515"/>
      <c r="C4" s="869"/>
    </row>
    <row r="5" spans="1:3" ht="15.75" customHeight="1">
      <c r="A5" s="524" t="s">
        <v>1415</v>
      </c>
      <c r="B5" s="474"/>
      <c r="C5" s="545"/>
    </row>
    <row r="6" spans="1:3" ht="15.75" customHeight="1">
      <c r="A6" s="524"/>
      <c r="B6" s="474"/>
      <c r="C6" s="545"/>
    </row>
    <row r="7" spans="1:3" ht="15.75" customHeight="1">
      <c r="A7" s="483" t="s">
        <v>163</v>
      </c>
      <c r="B7" s="484"/>
      <c r="C7" s="485"/>
    </row>
    <row r="8" spans="1:3" ht="15.75" customHeight="1">
      <c r="A8" s="486" t="s">
        <v>164</v>
      </c>
      <c r="B8" s="487" t="s">
        <v>2</v>
      </c>
      <c r="C8" s="53" t="s">
        <v>200</v>
      </c>
    </row>
    <row r="9" spans="1:3" ht="15.75" customHeight="1">
      <c r="A9" s="488"/>
      <c r="B9" s="488"/>
      <c r="C9" s="55"/>
    </row>
    <row r="10" spans="1:3" ht="15.75" customHeight="1">
      <c r="A10" s="488"/>
      <c r="B10" s="488"/>
      <c r="C10" s="56">
        <v>2025</v>
      </c>
    </row>
    <row r="11" spans="1:3" ht="15.75" customHeight="1">
      <c r="A11" s="521"/>
      <c r="B11" s="521"/>
      <c r="C11" s="58" t="s">
        <v>7</v>
      </c>
    </row>
    <row r="12" spans="1:3" ht="15.75" customHeight="1">
      <c r="A12" s="524" t="s">
        <v>266</v>
      </c>
      <c r="B12" s="995"/>
      <c r="C12" s="527"/>
    </row>
    <row r="13" spans="1:3" ht="15.75" customHeight="1">
      <c r="A13" s="524" t="s">
        <v>267</v>
      </c>
      <c r="B13" s="995"/>
      <c r="C13" s="527"/>
    </row>
    <row r="14" spans="1:3" ht="15.75" customHeight="1">
      <c r="A14" s="524" t="s">
        <v>268</v>
      </c>
      <c r="B14" s="995"/>
      <c r="C14" s="527"/>
    </row>
    <row r="15" spans="1:3" ht="15.75" customHeight="1">
      <c r="A15" s="481" t="s">
        <v>269</v>
      </c>
      <c r="B15" s="495" t="s">
        <v>15</v>
      </c>
      <c r="C15" s="525">
        <v>17160816</v>
      </c>
    </row>
    <row r="16" spans="1:3" ht="15.75" customHeight="1">
      <c r="A16" s="524" t="s">
        <v>270</v>
      </c>
      <c r="B16" s="995"/>
      <c r="C16" s="525"/>
    </row>
    <row r="17" spans="1:3" ht="15.75" customHeight="1">
      <c r="A17" s="481" t="s">
        <v>271</v>
      </c>
      <c r="B17" s="495" t="s">
        <v>20</v>
      </c>
      <c r="C17" s="525">
        <v>1632000</v>
      </c>
    </row>
    <row r="18" spans="1:3" ht="15.75" customHeight="1">
      <c r="A18" s="481" t="s">
        <v>272</v>
      </c>
      <c r="B18" s="495" t="s">
        <v>22</v>
      </c>
      <c r="C18" s="525">
        <v>216000</v>
      </c>
    </row>
    <row r="19" spans="1:3" ht="15.75" customHeight="1">
      <c r="A19" s="481" t="s">
        <v>273</v>
      </c>
      <c r="B19" s="495" t="s">
        <v>24</v>
      </c>
      <c r="C19" s="525">
        <v>216000</v>
      </c>
    </row>
    <row r="20" spans="1:3" ht="15.75" customHeight="1">
      <c r="A20" s="481" t="s">
        <v>274</v>
      </c>
      <c r="B20" s="495" t="s">
        <v>26</v>
      </c>
      <c r="C20" s="525">
        <v>476000</v>
      </c>
    </row>
    <row r="21" spans="1:3" ht="15.75" customHeight="1">
      <c r="A21" s="481" t="s">
        <v>275</v>
      </c>
      <c r="B21" s="495" t="s">
        <v>37</v>
      </c>
      <c r="C21" s="525">
        <v>1430068</v>
      </c>
    </row>
    <row r="22" spans="1:3" ht="15.75" customHeight="1">
      <c r="A22" s="481" t="s">
        <v>276</v>
      </c>
      <c r="B22" s="495" t="s">
        <v>39</v>
      </c>
      <c r="C22" s="525">
        <v>340000</v>
      </c>
    </row>
    <row r="23" spans="1:3" ht="15.75" customHeight="1">
      <c r="A23" s="481" t="s">
        <v>277</v>
      </c>
      <c r="B23" s="495" t="s">
        <v>41</v>
      </c>
      <c r="C23" s="525"/>
    </row>
    <row r="24" spans="1:3" ht="15.75" customHeight="1">
      <c r="A24" s="481" t="s">
        <v>278</v>
      </c>
      <c r="B24" s="495" t="s">
        <v>43</v>
      </c>
      <c r="C24" s="525">
        <v>85000</v>
      </c>
    </row>
    <row r="25" spans="1:3" ht="15.75" customHeight="1">
      <c r="A25" s="481" t="s">
        <v>1273</v>
      </c>
      <c r="B25" s="495" t="s">
        <v>191</v>
      </c>
      <c r="C25" s="525">
        <v>204000</v>
      </c>
    </row>
    <row r="26" spans="1:3" ht="15.75" customHeight="1">
      <c r="A26" s="481" t="s">
        <v>280</v>
      </c>
      <c r="B26" s="495" t="s">
        <v>45</v>
      </c>
      <c r="C26" s="525">
        <v>1430068</v>
      </c>
    </row>
    <row r="27" spans="1:3" ht="15.75" customHeight="1">
      <c r="A27" s="524" t="s">
        <v>281</v>
      </c>
      <c r="B27" s="495"/>
      <c r="C27" s="525"/>
    </row>
    <row r="28" spans="1:3" ht="15.75" customHeight="1">
      <c r="A28" s="481" t="s">
        <v>282</v>
      </c>
      <c r="B28" s="495" t="s">
        <v>47</v>
      </c>
      <c r="C28" s="525">
        <v>2059298</v>
      </c>
    </row>
    <row r="29" spans="1:3" ht="15.75" customHeight="1">
      <c r="A29" s="481" t="s">
        <v>283</v>
      </c>
      <c r="B29" s="495" t="s">
        <v>48</v>
      </c>
      <c r="C29" s="525">
        <v>343217</v>
      </c>
    </row>
    <row r="30" spans="1:3" ht="15.75" customHeight="1">
      <c r="A30" s="481" t="s">
        <v>284</v>
      </c>
      <c r="B30" s="495" t="s">
        <v>49</v>
      </c>
      <c r="C30" s="525">
        <v>422713</v>
      </c>
    </row>
    <row r="31" spans="1:3" ht="15.75" customHeight="1">
      <c r="A31" s="481" t="s">
        <v>285</v>
      </c>
      <c r="B31" s="495" t="s">
        <v>50</v>
      </c>
      <c r="C31" s="525">
        <v>81600</v>
      </c>
    </row>
    <row r="32" spans="1:3" ht="15.75" customHeight="1">
      <c r="A32" s="524" t="s">
        <v>286</v>
      </c>
      <c r="B32" s="495"/>
      <c r="C32" s="525"/>
    </row>
    <row r="33" spans="1:3" ht="15.75" customHeight="1">
      <c r="A33" s="481" t="s">
        <v>287</v>
      </c>
      <c r="B33" s="495" t="s">
        <v>119</v>
      </c>
      <c r="C33" s="525">
        <v>248978</v>
      </c>
    </row>
    <row r="34" spans="1:3" ht="15.75" customHeight="1">
      <c r="A34" s="481" t="s">
        <v>288</v>
      </c>
      <c r="B34" s="495" t="s">
        <v>52</v>
      </c>
      <c r="C34" s="525">
        <v>689189</v>
      </c>
    </row>
    <row r="35" spans="1:3" ht="15.75" customHeight="1">
      <c r="A35" s="481" t="s">
        <v>289</v>
      </c>
      <c r="B35" s="507" t="s">
        <v>290</v>
      </c>
      <c r="C35" s="525">
        <v>340000</v>
      </c>
    </row>
    <row r="36" spans="1:3" ht="15.75" customHeight="1">
      <c r="A36" s="524" t="s">
        <v>649</v>
      </c>
      <c r="B36" s="507"/>
      <c r="C36" s="508">
        <f>SUM(C15:C35)</f>
        <v>27374947</v>
      </c>
    </row>
    <row r="37" spans="1:3" ht="15.75" customHeight="1">
      <c r="A37" s="871"/>
      <c r="B37" s="504"/>
      <c r="C37" s="494"/>
    </row>
    <row r="38" spans="1:3" ht="15.75" customHeight="1">
      <c r="A38" s="527" t="s">
        <v>292</v>
      </c>
      <c r="B38" s="495"/>
      <c r="C38" s="525"/>
    </row>
    <row r="39" spans="1:3" ht="15.75" customHeight="1">
      <c r="A39" s="524" t="s">
        <v>293</v>
      </c>
      <c r="B39" s="495"/>
      <c r="C39" s="525"/>
    </row>
    <row r="40" spans="1:3" ht="15.75" customHeight="1">
      <c r="A40" s="481" t="s">
        <v>294</v>
      </c>
      <c r="B40" s="495" t="s">
        <v>56</v>
      </c>
      <c r="C40" s="525">
        <v>200000</v>
      </c>
    </row>
    <row r="41" spans="1:3" ht="15.75" customHeight="1">
      <c r="A41" s="527" t="s">
        <v>296</v>
      </c>
      <c r="B41" s="495"/>
      <c r="C41" s="525"/>
    </row>
    <row r="42" spans="1:3" ht="15.75" customHeight="1">
      <c r="A42" s="481" t="s">
        <v>297</v>
      </c>
      <c r="B42" s="495" t="s">
        <v>60</v>
      </c>
      <c r="C42" s="525">
        <v>180000</v>
      </c>
    </row>
    <row r="43" spans="1:3" ht="15.75" customHeight="1">
      <c r="A43" s="527" t="s">
        <v>298</v>
      </c>
      <c r="B43" s="495"/>
      <c r="C43" s="525"/>
    </row>
    <row r="44" spans="1:3" ht="15.75" customHeight="1">
      <c r="A44" s="481" t="s">
        <v>299</v>
      </c>
      <c r="B44" s="495" t="s">
        <v>61</v>
      </c>
      <c r="C44" s="525">
        <v>1381135</v>
      </c>
    </row>
    <row r="45" spans="1:3" ht="15.75" customHeight="1">
      <c r="A45" s="481" t="s">
        <v>300</v>
      </c>
      <c r="B45" s="507" t="s">
        <v>67</v>
      </c>
      <c r="C45" s="525">
        <v>4764785</v>
      </c>
    </row>
    <row r="46" spans="1:3" ht="15.75" customHeight="1">
      <c r="A46" s="524" t="s">
        <v>301</v>
      </c>
      <c r="B46" s="495" t="s">
        <v>193</v>
      </c>
      <c r="C46" s="525">
        <v>2915919</v>
      </c>
    </row>
    <row r="47" spans="1:3" ht="15.75" customHeight="1">
      <c r="A47" s="524" t="s">
        <v>302</v>
      </c>
      <c r="B47" s="495" t="s">
        <v>195</v>
      </c>
      <c r="C47" s="525">
        <v>1323875</v>
      </c>
    </row>
    <row r="48" spans="1:3" ht="15.75" customHeight="1">
      <c r="A48" s="481" t="s">
        <v>303</v>
      </c>
      <c r="B48" s="507" t="s">
        <v>69</v>
      </c>
      <c r="C48" s="525">
        <v>11207329</v>
      </c>
    </row>
    <row r="49" spans="1:3" ht="15.75" customHeight="1">
      <c r="A49" s="527" t="s">
        <v>1416</v>
      </c>
      <c r="B49" s="495"/>
      <c r="C49" s="525"/>
    </row>
    <row r="50" spans="1:3" ht="15.75" customHeight="1">
      <c r="A50" s="481" t="s">
        <v>465</v>
      </c>
      <c r="B50" s="495" t="s">
        <v>71</v>
      </c>
      <c r="C50" s="525">
        <v>10000000</v>
      </c>
    </row>
    <row r="51" spans="1:3" ht="15.75" customHeight="1">
      <c r="A51" s="996" t="s">
        <v>466</v>
      </c>
      <c r="B51" s="512" t="s">
        <v>73</v>
      </c>
      <c r="C51" s="997">
        <v>140000000</v>
      </c>
    </row>
    <row r="52" spans="1:3" ht="15.75" customHeight="1">
      <c r="A52" s="998" t="s">
        <v>304</v>
      </c>
      <c r="B52" s="490"/>
      <c r="C52" s="877"/>
    </row>
    <row r="53" spans="1:3" ht="15.75" customHeight="1">
      <c r="A53" s="481" t="s">
        <v>306</v>
      </c>
      <c r="B53" s="495" t="s">
        <v>140</v>
      </c>
      <c r="C53" s="525">
        <v>54000</v>
      </c>
    </row>
    <row r="54" spans="1:3" ht="15.75" customHeight="1">
      <c r="A54" s="527" t="s">
        <v>1417</v>
      </c>
      <c r="B54" s="495"/>
      <c r="C54" s="525"/>
    </row>
    <row r="55" spans="1:3" ht="15.75" customHeight="1">
      <c r="A55" s="481" t="s">
        <v>1418</v>
      </c>
      <c r="B55" s="495" t="s">
        <v>161</v>
      </c>
      <c r="C55" s="525">
        <v>61320000</v>
      </c>
    </row>
    <row r="56" spans="1:3" ht="15.75" customHeight="1">
      <c r="A56" s="527" t="s">
        <v>1311</v>
      </c>
      <c r="B56" s="495"/>
      <c r="C56" s="525"/>
    </row>
    <row r="57" spans="1:3" ht="15.75" customHeight="1">
      <c r="A57" s="481" t="s">
        <v>659</v>
      </c>
      <c r="B57" s="495" t="s">
        <v>86</v>
      </c>
      <c r="C57" s="525">
        <v>3165610</v>
      </c>
    </row>
    <row r="58" spans="1:3" ht="15.75" customHeight="1">
      <c r="A58" s="481" t="s">
        <v>817</v>
      </c>
      <c r="B58" s="495" t="s">
        <v>88</v>
      </c>
      <c r="C58" s="525">
        <v>20000000</v>
      </c>
    </row>
    <row r="59" spans="1:3" ht="15.75" customHeight="1">
      <c r="A59" s="481" t="s">
        <v>470</v>
      </c>
      <c r="B59" s="495" t="s">
        <v>90</v>
      </c>
      <c r="C59" s="525">
        <v>15000000</v>
      </c>
    </row>
    <row r="60" spans="1:3" ht="15.75" customHeight="1">
      <c r="A60" s="527" t="s">
        <v>313</v>
      </c>
      <c r="B60" s="495"/>
      <c r="C60" s="525"/>
    </row>
    <row r="61" spans="1:3" ht="15.75" customHeight="1">
      <c r="A61" s="481" t="s">
        <v>1419</v>
      </c>
      <c r="B61" s="495" t="s">
        <v>96</v>
      </c>
      <c r="C61" s="525">
        <v>20000000</v>
      </c>
    </row>
    <row r="62" spans="1:3" ht="15.75" customHeight="1">
      <c r="A62" s="524" t="s">
        <v>1334</v>
      </c>
      <c r="B62" s="995"/>
      <c r="C62" s="525"/>
    </row>
    <row r="63" spans="1:3" ht="15.75" customHeight="1">
      <c r="A63" s="481" t="s">
        <v>328</v>
      </c>
      <c r="B63" s="495" t="s">
        <v>104</v>
      </c>
      <c r="C63" s="525">
        <v>5394000</v>
      </c>
    </row>
    <row r="64" spans="1:3" ht="15.75" customHeight="1">
      <c r="A64" s="481" t="s">
        <v>1420</v>
      </c>
      <c r="B64" s="495"/>
      <c r="C64" s="525"/>
    </row>
    <row r="65" spans="1:3" ht="15.75" customHeight="1">
      <c r="A65" s="481" t="s">
        <v>1421</v>
      </c>
      <c r="B65" s="495"/>
      <c r="C65" s="525"/>
    </row>
    <row r="66" spans="1:3" ht="15.75">
      <c r="A66" s="481" t="s">
        <v>1422</v>
      </c>
      <c r="B66" s="495"/>
      <c r="C66" s="525"/>
    </row>
    <row r="67" spans="1:3" ht="15.75" customHeight="1">
      <c r="A67" s="481" t="s">
        <v>1423</v>
      </c>
      <c r="B67" s="495"/>
      <c r="C67" s="525"/>
    </row>
    <row r="68" spans="1:3" ht="15.75" customHeight="1">
      <c r="A68" s="481" t="s">
        <v>1424</v>
      </c>
      <c r="B68" s="495"/>
      <c r="C68" s="525"/>
    </row>
    <row r="69" spans="1:3" ht="15.75" customHeight="1">
      <c r="A69" s="956" t="s">
        <v>1425</v>
      </c>
      <c r="B69" s="495"/>
      <c r="C69" s="525"/>
    </row>
    <row r="70" spans="1:3" ht="15.75" customHeight="1">
      <c r="A70" s="956" t="s">
        <v>1426</v>
      </c>
      <c r="B70" s="495"/>
      <c r="C70" s="525"/>
    </row>
    <row r="71" spans="1:3" ht="15.75" customHeight="1">
      <c r="A71" s="481" t="s">
        <v>1427</v>
      </c>
      <c r="B71" s="495"/>
      <c r="C71" s="525"/>
    </row>
    <row r="72" spans="1:3" ht="15.75" customHeight="1">
      <c r="A72" s="481" t="s">
        <v>1428</v>
      </c>
      <c r="B72" s="495"/>
      <c r="C72" s="525"/>
    </row>
    <row r="73" spans="1:3" ht="15.75" customHeight="1">
      <c r="A73" s="481" t="s">
        <v>1429</v>
      </c>
      <c r="B73" s="495"/>
      <c r="C73" s="525"/>
    </row>
    <row r="74" spans="1:3" ht="15.75" customHeight="1">
      <c r="A74" s="481" t="s">
        <v>1430</v>
      </c>
      <c r="B74" s="495"/>
      <c r="C74" s="525"/>
    </row>
    <row r="75" spans="1:3" ht="15.75" customHeight="1">
      <c r="A75" s="481" t="s">
        <v>1431</v>
      </c>
      <c r="B75" s="495"/>
      <c r="C75" s="525"/>
    </row>
    <row r="76" spans="1:3" ht="15.75" customHeight="1">
      <c r="A76" s="481" t="s">
        <v>1432</v>
      </c>
      <c r="B76" s="495"/>
      <c r="C76" s="525"/>
    </row>
    <row r="77" spans="1:3" ht="15.75" customHeight="1">
      <c r="A77" s="238" t="s">
        <v>1433</v>
      </c>
      <c r="B77" s="495"/>
      <c r="C77" s="525"/>
    </row>
    <row r="78" spans="1:3" ht="15.75" customHeight="1">
      <c r="A78" s="481" t="s">
        <v>1434</v>
      </c>
      <c r="B78" s="495"/>
      <c r="C78" s="525"/>
    </row>
    <row r="79" spans="1:3" ht="15.75" customHeight="1">
      <c r="A79" s="530" t="s">
        <v>1435</v>
      </c>
      <c r="B79" s="504"/>
      <c r="C79" s="878"/>
    </row>
    <row r="80" spans="1:3" ht="15.75" customHeight="1">
      <c r="A80" s="871" t="s">
        <v>370</v>
      </c>
      <c r="B80" s="504"/>
      <c r="C80" s="879">
        <f>SUM(C40:C63)</f>
        <v>296906653</v>
      </c>
    </row>
    <row r="81" spans="1:3" ht="15.75" customHeight="1">
      <c r="A81" s="871"/>
      <c r="B81" s="504"/>
      <c r="C81" s="877"/>
    </row>
    <row r="82" spans="1:3" ht="15.75" customHeight="1">
      <c r="A82" s="524" t="s">
        <v>371</v>
      </c>
      <c r="B82" s="507"/>
      <c r="C82" s="525">
        <f>C80+C36</f>
        <v>324281600</v>
      </c>
    </row>
    <row r="83" spans="1:3" ht="15.75" customHeight="1">
      <c r="A83" s="871"/>
      <c r="B83" s="501"/>
      <c r="C83" s="525"/>
    </row>
    <row r="84" spans="1:3" ht="15.75" customHeight="1">
      <c r="A84" s="871" t="s">
        <v>165</v>
      </c>
      <c r="B84" s="501"/>
      <c r="C84" s="525"/>
    </row>
    <row r="85" spans="1:3" ht="15.75" customHeight="1">
      <c r="A85" s="524" t="s">
        <v>1376</v>
      </c>
      <c r="B85" s="531"/>
      <c r="C85" s="525"/>
    </row>
    <row r="86" spans="1:3" ht="15.75" customHeight="1">
      <c r="A86" s="481" t="s">
        <v>476</v>
      </c>
      <c r="B86" s="495" t="s">
        <v>477</v>
      </c>
      <c r="C86" s="525">
        <v>72000</v>
      </c>
    </row>
    <row r="87" spans="1:3" ht="15.75" customHeight="1">
      <c r="A87" s="481" t="s">
        <v>1436</v>
      </c>
      <c r="B87" s="495"/>
      <c r="C87" s="525"/>
    </row>
    <row r="88" spans="1:3" ht="15.75" customHeight="1">
      <c r="A88" s="481" t="s">
        <v>497</v>
      </c>
      <c r="B88" s="495" t="s">
        <v>498</v>
      </c>
      <c r="C88" s="525">
        <v>391250</v>
      </c>
    </row>
    <row r="89" spans="1:3" ht="15.75" customHeight="1">
      <c r="A89" s="481" t="s">
        <v>1437</v>
      </c>
      <c r="B89" s="495"/>
      <c r="C89" s="525"/>
    </row>
    <row r="90" spans="1:3" ht="15.75" customHeight="1">
      <c r="A90" s="481" t="s">
        <v>1438</v>
      </c>
      <c r="B90" s="495"/>
      <c r="C90" s="525"/>
    </row>
    <row r="91" spans="1:3" ht="15.75" customHeight="1">
      <c r="A91" s="481" t="s">
        <v>1077</v>
      </c>
      <c r="B91" s="495" t="s">
        <v>1078</v>
      </c>
      <c r="C91" s="525">
        <v>225000</v>
      </c>
    </row>
    <row r="92" spans="1:3" ht="15.75" customHeight="1">
      <c r="A92" s="481" t="s">
        <v>1439</v>
      </c>
      <c r="B92" s="495"/>
      <c r="C92" s="525"/>
    </row>
    <row r="93" spans="1:3" ht="15.75" customHeight="1">
      <c r="A93" s="481" t="s">
        <v>928</v>
      </c>
      <c r="B93" s="495" t="s">
        <v>750</v>
      </c>
      <c r="C93" s="525">
        <v>3500000</v>
      </c>
    </row>
    <row r="94" spans="1:3" ht="15.75" customHeight="1">
      <c r="A94" s="481" t="s">
        <v>1440</v>
      </c>
      <c r="B94" s="507"/>
      <c r="C94" s="525"/>
    </row>
    <row r="95" spans="1:3" ht="15.75" customHeight="1">
      <c r="A95" s="524" t="s">
        <v>8</v>
      </c>
      <c r="B95" s="995"/>
      <c r="C95" s="999">
        <f>SUM(C86:C93)</f>
        <v>4188250</v>
      </c>
    </row>
    <row r="96" spans="1:3" ht="15.75" customHeight="1">
      <c r="A96" s="524"/>
      <c r="B96" s="995"/>
      <c r="C96" s="529"/>
    </row>
    <row r="97" spans="1:3" ht="15.75" customHeight="1">
      <c r="A97" s="880" t="s">
        <v>9</v>
      </c>
      <c r="B97" s="1000" t="s">
        <v>1</v>
      </c>
      <c r="C97" s="549">
        <f>C82+C95</f>
        <v>328469850</v>
      </c>
    </row>
    <row r="98" spans="1:3" ht="15.75" customHeight="1">
      <c r="A98" s="474"/>
      <c r="B98" s="1001"/>
      <c r="C98" s="1002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51" max="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2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.85546875" style="477" customWidth="1"/>
    <col min="2" max="2" width="14.42578125" style="477" customWidth="1"/>
    <col min="3" max="3" width="16.85546875" style="477" customWidth="1"/>
    <col min="4" max="16384" width="14.42578125" style="477"/>
  </cols>
  <sheetData>
    <row r="1" spans="1:3" ht="14.45" customHeight="1">
      <c r="A1" s="992" t="s">
        <v>1</v>
      </c>
      <c r="B1" s="993"/>
      <c r="C1" s="994"/>
    </row>
    <row r="2" spans="1:3" ht="15.75" customHeight="1">
      <c r="A2" s="864" t="s">
        <v>263</v>
      </c>
      <c r="B2" s="865"/>
      <c r="C2" s="866"/>
    </row>
    <row r="3" spans="1:3" ht="15.75" customHeight="1">
      <c r="A3" s="867" t="s">
        <v>264</v>
      </c>
      <c r="B3" s="865"/>
      <c r="C3" s="866"/>
    </row>
    <row r="4" spans="1:3" ht="14.45" customHeight="1">
      <c r="A4" s="868"/>
      <c r="B4" s="515"/>
      <c r="C4" s="869"/>
    </row>
    <row r="5" spans="1:3" ht="15.75" customHeight="1">
      <c r="A5" s="524" t="s">
        <v>1441</v>
      </c>
      <c r="B5" s="474"/>
      <c r="C5" s="545"/>
    </row>
    <row r="6" spans="1:3" ht="14.45" customHeight="1">
      <c r="A6" s="524"/>
      <c r="B6" s="474"/>
      <c r="C6" s="545"/>
    </row>
    <row r="7" spans="1:3" ht="15.75" customHeight="1">
      <c r="A7" s="483" t="s">
        <v>163</v>
      </c>
      <c r="B7" s="484"/>
      <c r="C7" s="485"/>
    </row>
    <row r="8" spans="1:3" ht="15.75" customHeight="1">
      <c r="A8" s="486" t="s">
        <v>164</v>
      </c>
      <c r="B8" s="487" t="s">
        <v>2</v>
      </c>
      <c r="C8" s="53" t="s">
        <v>200</v>
      </c>
    </row>
    <row r="9" spans="1:3" ht="15.75" customHeight="1">
      <c r="A9" s="488"/>
      <c r="B9" s="488"/>
      <c r="C9" s="55"/>
    </row>
    <row r="10" spans="1:3" ht="15.75" customHeight="1">
      <c r="A10" s="488"/>
      <c r="B10" s="488"/>
      <c r="C10" s="56">
        <v>2025</v>
      </c>
    </row>
    <row r="11" spans="1:3" ht="15.75" customHeight="1">
      <c r="A11" s="521"/>
      <c r="B11" s="521"/>
      <c r="C11" s="58" t="s">
        <v>7</v>
      </c>
    </row>
    <row r="12" spans="1:3" ht="15" customHeight="1">
      <c r="A12" s="524" t="s">
        <v>267</v>
      </c>
      <c r="B12" s="995"/>
      <c r="C12" s="527"/>
    </row>
    <row r="13" spans="1:3" ht="15" customHeight="1">
      <c r="A13" s="524" t="s">
        <v>268</v>
      </c>
      <c r="B13" s="995"/>
      <c r="C13" s="527"/>
    </row>
    <row r="14" spans="1:3" ht="15" customHeight="1">
      <c r="A14" s="481" t="s">
        <v>269</v>
      </c>
      <c r="B14" s="495" t="s">
        <v>15</v>
      </c>
      <c r="C14" s="525">
        <v>8978064</v>
      </c>
    </row>
    <row r="15" spans="1:3" ht="15" customHeight="1">
      <c r="A15" s="524" t="s">
        <v>270</v>
      </c>
      <c r="B15" s="995"/>
      <c r="C15" s="525"/>
    </row>
    <row r="16" spans="1:3" ht="15" customHeight="1">
      <c r="A16" s="481" t="s">
        <v>271</v>
      </c>
      <c r="B16" s="495" t="s">
        <v>20</v>
      </c>
      <c r="C16" s="525">
        <v>408000</v>
      </c>
    </row>
    <row r="17" spans="1:3" ht="15" customHeight="1">
      <c r="A17" s="481" t="s">
        <v>272</v>
      </c>
      <c r="B17" s="495" t="s">
        <v>22</v>
      </c>
      <c r="C17" s="525">
        <v>216000</v>
      </c>
    </row>
    <row r="18" spans="1:3" ht="15" customHeight="1">
      <c r="A18" s="481" t="s">
        <v>273</v>
      </c>
      <c r="B18" s="495" t="s">
        <v>24</v>
      </c>
      <c r="C18" s="525">
        <v>216000</v>
      </c>
    </row>
    <row r="19" spans="1:3" ht="15" customHeight="1">
      <c r="A19" s="481" t="s">
        <v>274</v>
      </c>
      <c r="B19" s="495" t="s">
        <v>26</v>
      </c>
      <c r="C19" s="525">
        <v>119000</v>
      </c>
    </row>
    <row r="20" spans="1:3" ht="15" customHeight="1">
      <c r="A20" s="481" t="s">
        <v>652</v>
      </c>
      <c r="B20" s="495" t="s">
        <v>35</v>
      </c>
      <c r="C20" s="525">
        <v>130000</v>
      </c>
    </row>
    <row r="21" spans="1:3" ht="15" customHeight="1">
      <c r="A21" s="481" t="s">
        <v>275</v>
      </c>
      <c r="B21" s="495" t="s">
        <v>37</v>
      </c>
      <c r="C21" s="525">
        <v>748172</v>
      </c>
    </row>
    <row r="22" spans="1:3" ht="15" customHeight="1">
      <c r="A22" s="481" t="s">
        <v>276</v>
      </c>
      <c r="B22" s="495" t="s">
        <v>39</v>
      </c>
      <c r="C22" s="525">
        <v>85000</v>
      </c>
    </row>
    <row r="23" spans="1:3" ht="15" customHeight="1">
      <c r="A23" s="481" t="s">
        <v>277</v>
      </c>
      <c r="B23" s="495" t="s">
        <v>41</v>
      </c>
      <c r="C23" s="525"/>
    </row>
    <row r="24" spans="1:3" ht="15" customHeight="1">
      <c r="A24" s="481" t="s">
        <v>278</v>
      </c>
      <c r="B24" s="495" t="s">
        <v>43</v>
      </c>
      <c r="C24" s="525">
        <v>15000</v>
      </c>
    </row>
    <row r="25" spans="1:3" ht="15" customHeight="1">
      <c r="A25" s="481" t="s">
        <v>1273</v>
      </c>
      <c r="B25" s="495" t="s">
        <v>191</v>
      </c>
      <c r="C25" s="525">
        <v>51000</v>
      </c>
    </row>
    <row r="26" spans="1:3" ht="15" customHeight="1">
      <c r="A26" s="481" t="s">
        <v>280</v>
      </c>
      <c r="B26" s="495" t="s">
        <v>45</v>
      </c>
      <c r="C26" s="525">
        <v>748172</v>
      </c>
    </row>
    <row r="27" spans="1:3" ht="15" customHeight="1">
      <c r="A27" s="524" t="s">
        <v>281</v>
      </c>
      <c r="B27" s="495"/>
      <c r="C27" s="525"/>
    </row>
    <row r="28" spans="1:3" ht="15" customHeight="1">
      <c r="A28" s="481" t="s">
        <v>282</v>
      </c>
      <c r="B28" s="495" t="s">
        <v>47</v>
      </c>
      <c r="C28" s="525">
        <v>1077368</v>
      </c>
    </row>
    <row r="29" spans="1:3" ht="15" customHeight="1">
      <c r="A29" s="481" t="s">
        <v>283</v>
      </c>
      <c r="B29" s="495" t="s">
        <v>48</v>
      </c>
      <c r="C29" s="525">
        <v>179562</v>
      </c>
    </row>
    <row r="30" spans="1:3" ht="15" customHeight="1">
      <c r="A30" s="481" t="s">
        <v>284</v>
      </c>
      <c r="B30" s="495" t="s">
        <v>49</v>
      </c>
      <c r="C30" s="525">
        <v>215684</v>
      </c>
    </row>
    <row r="31" spans="1:3" ht="15" customHeight="1">
      <c r="A31" s="481" t="s">
        <v>285</v>
      </c>
      <c r="B31" s="495" t="s">
        <v>50</v>
      </c>
      <c r="C31" s="525">
        <v>20400</v>
      </c>
    </row>
    <row r="32" spans="1:3" ht="15" customHeight="1">
      <c r="A32" s="524" t="s">
        <v>286</v>
      </c>
      <c r="B32" s="495"/>
      <c r="C32" s="525"/>
    </row>
    <row r="33" spans="1:3" ht="15" customHeight="1">
      <c r="A33" s="481" t="s">
        <v>287</v>
      </c>
      <c r="B33" s="495" t="s">
        <v>119</v>
      </c>
      <c r="C33" s="525">
        <v>677521</v>
      </c>
    </row>
    <row r="34" spans="1:3" ht="15" customHeight="1">
      <c r="A34" s="481" t="s">
        <v>288</v>
      </c>
      <c r="B34" s="495" t="s">
        <v>52</v>
      </c>
      <c r="C34" s="525">
        <v>360565</v>
      </c>
    </row>
    <row r="35" spans="1:3" ht="15" customHeight="1">
      <c r="A35" s="481" t="s">
        <v>289</v>
      </c>
      <c r="B35" s="495" t="s">
        <v>290</v>
      </c>
      <c r="C35" s="525">
        <v>85000</v>
      </c>
    </row>
    <row r="36" spans="1:3" ht="15" customHeight="1">
      <c r="A36" s="527" t="s">
        <v>649</v>
      </c>
      <c r="B36" s="475"/>
      <c r="C36" s="508">
        <f>SUM(C14:C35)</f>
        <v>14330508</v>
      </c>
    </row>
    <row r="37" spans="1:3" ht="15" customHeight="1">
      <c r="A37" s="492"/>
      <c r="B37" s="872"/>
      <c r="C37" s="537"/>
    </row>
    <row r="38" spans="1:3" ht="15" customHeight="1">
      <c r="A38" s="527" t="s">
        <v>292</v>
      </c>
      <c r="B38" s="495"/>
      <c r="C38" s="495"/>
    </row>
    <row r="39" spans="1:3" ht="15" customHeight="1">
      <c r="A39" s="527" t="s">
        <v>293</v>
      </c>
      <c r="B39" s="495"/>
      <c r="C39" s="525"/>
    </row>
    <row r="40" spans="1:3" ht="15" customHeight="1">
      <c r="A40" s="481" t="s">
        <v>294</v>
      </c>
      <c r="B40" s="495" t="s">
        <v>56</v>
      </c>
      <c r="C40" s="525">
        <v>150000</v>
      </c>
    </row>
    <row r="41" spans="1:3" ht="15" customHeight="1">
      <c r="A41" s="481" t="s">
        <v>1442</v>
      </c>
      <c r="B41" s="495"/>
      <c r="C41" s="525"/>
    </row>
    <row r="42" spans="1:3" ht="15" customHeight="1">
      <c r="A42" s="526" t="s">
        <v>1443</v>
      </c>
      <c r="B42" s="495"/>
      <c r="C42" s="525"/>
    </row>
    <row r="43" spans="1:3" ht="15" customHeight="1">
      <c r="A43" s="1003" t="s">
        <v>1444</v>
      </c>
      <c r="B43" s="495"/>
      <c r="C43" s="525"/>
    </row>
    <row r="44" spans="1:3" ht="15" customHeight="1">
      <c r="A44" s="524" t="s">
        <v>296</v>
      </c>
      <c r="B44" s="495"/>
      <c r="C44" s="525"/>
    </row>
    <row r="45" spans="1:3" ht="15" customHeight="1">
      <c r="A45" s="481" t="s">
        <v>297</v>
      </c>
      <c r="B45" s="495" t="s">
        <v>60</v>
      </c>
      <c r="C45" s="525">
        <v>770000</v>
      </c>
    </row>
    <row r="46" spans="1:3" ht="15" customHeight="1">
      <c r="A46" s="481" t="s">
        <v>1445</v>
      </c>
      <c r="B46" s="495"/>
      <c r="C46" s="525"/>
    </row>
    <row r="47" spans="1:3" ht="15" customHeight="1">
      <c r="A47" s="526" t="s">
        <v>1443</v>
      </c>
      <c r="B47" s="495"/>
      <c r="C47" s="525"/>
    </row>
    <row r="48" spans="1:3" ht="15" customHeight="1">
      <c r="A48" s="1003" t="s">
        <v>1446</v>
      </c>
      <c r="B48" s="495"/>
      <c r="C48" s="525"/>
    </row>
    <row r="49" spans="1:3" ht="15" customHeight="1">
      <c r="A49" s="524" t="s">
        <v>298</v>
      </c>
      <c r="B49" s="495"/>
      <c r="C49" s="525"/>
    </row>
    <row r="50" spans="1:3" ht="15" customHeight="1">
      <c r="A50" s="481" t="s">
        <v>299</v>
      </c>
      <c r="B50" s="495" t="s">
        <v>61</v>
      </c>
      <c r="C50" s="525">
        <v>470810</v>
      </c>
    </row>
    <row r="51" spans="1:3" ht="15" customHeight="1">
      <c r="A51" s="481" t="s">
        <v>592</v>
      </c>
      <c r="B51" s="495" t="s">
        <v>193</v>
      </c>
      <c r="C51" s="525">
        <v>30000</v>
      </c>
    </row>
    <row r="52" spans="1:3" ht="15" customHeight="1">
      <c r="A52" s="996" t="s">
        <v>303</v>
      </c>
      <c r="B52" s="512" t="s">
        <v>69</v>
      </c>
      <c r="C52" s="997">
        <v>28386</v>
      </c>
    </row>
    <row r="53" spans="1:3" ht="15" customHeight="1">
      <c r="A53" s="861" t="s">
        <v>304</v>
      </c>
      <c r="B53" s="490"/>
      <c r="C53" s="877"/>
    </row>
    <row r="54" spans="1:3" ht="15" customHeight="1">
      <c r="A54" s="481" t="s">
        <v>1333</v>
      </c>
      <c r="B54" s="495" t="s">
        <v>137</v>
      </c>
      <c r="C54" s="525">
        <v>5000</v>
      </c>
    </row>
    <row r="55" spans="1:3" ht="15" customHeight="1">
      <c r="A55" s="481" t="s">
        <v>306</v>
      </c>
      <c r="B55" s="495" t="s">
        <v>140</v>
      </c>
      <c r="C55" s="525">
        <v>54000</v>
      </c>
    </row>
    <row r="56" spans="1:3" ht="15" customHeight="1">
      <c r="A56" s="524" t="s">
        <v>1334</v>
      </c>
      <c r="B56" s="495"/>
      <c r="C56" s="525"/>
    </row>
    <row r="57" spans="1:3" ht="15" customHeight="1">
      <c r="A57" s="481" t="s">
        <v>328</v>
      </c>
      <c r="B57" s="495" t="s">
        <v>104</v>
      </c>
      <c r="C57" s="525">
        <v>1343488</v>
      </c>
    </row>
    <row r="58" spans="1:3" ht="15" customHeight="1">
      <c r="A58" s="481" t="s">
        <v>1447</v>
      </c>
      <c r="B58" s="495"/>
      <c r="C58" s="525"/>
    </row>
    <row r="59" spans="1:3" ht="15" customHeight="1">
      <c r="A59" s="481" t="s">
        <v>1448</v>
      </c>
      <c r="B59" s="495"/>
      <c r="C59" s="525"/>
    </row>
    <row r="60" spans="1:3" ht="15" customHeight="1">
      <c r="A60" s="481" t="s">
        <v>1449</v>
      </c>
      <c r="B60" s="495"/>
      <c r="C60" s="525"/>
    </row>
    <row r="61" spans="1:3" ht="15" customHeight="1">
      <c r="A61" s="481" t="s">
        <v>1450</v>
      </c>
      <c r="B61" s="495"/>
      <c r="C61" s="525"/>
    </row>
    <row r="62" spans="1:3" ht="15" customHeight="1">
      <c r="A62" s="481" t="s">
        <v>1451</v>
      </c>
      <c r="B62" s="495"/>
      <c r="C62" s="525"/>
    </row>
    <row r="63" spans="1:3" ht="15" customHeight="1">
      <c r="A63" s="1004" t="s">
        <v>1452</v>
      </c>
      <c r="B63" s="495"/>
      <c r="C63" s="525"/>
    </row>
    <row r="64" spans="1:3" ht="15" customHeight="1">
      <c r="A64" s="481" t="s">
        <v>1453</v>
      </c>
      <c r="B64" s="495"/>
      <c r="C64" s="525"/>
    </row>
    <row r="65" spans="1:3" ht="15" customHeight="1">
      <c r="A65" s="481" t="s">
        <v>1454</v>
      </c>
      <c r="B65" s="495"/>
      <c r="C65" s="525"/>
    </row>
    <row r="66" spans="1:3" ht="15" customHeight="1">
      <c r="A66" s="481" t="s">
        <v>1455</v>
      </c>
      <c r="B66" s="495"/>
      <c r="C66" s="525"/>
    </row>
    <row r="67" spans="1:3" ht="15" customHeight="1">
      <c r="A67" s="527" t="s">
        <v>370</v>
      </c>
      <c r="B67" s="495"/>
      <c r="C67" s="528">
        <f>SUM(C40:C57)</f>
        <v>2851684</v>
      </c>
    </row>
    <row r="68" spans="1:3" ht="15" customHeight="1">
      <c r="A68" s="524"/>
      <c r="B68" s="495"/>
      <c r="C68" s="529"/>
    </row>
    <row r="69" spans="1:3" ht="15" customHeight="1">
      <c r="A69" s="524" t="s">
        <v>371</v>
      </c>
      <c r="B69" s="495"/>
      <c r="C69" s="525">
        <f>C67+C36</f>
        <v>17182192</v>
      </c>
    </row>
    <row r="70" spans="1:3" ht="15" customHeight="1">
      <c r="A70" s="524"/>
      <c r="B70" s="495"/>
      <c r="C70" s="525"/>
    </row>
    <row r="71" spans="1:3" ht="15" customHeight="1">
      <c r="A71" s="524"/>
      <c r="B71" s="495"/>
      <c r="C71" s="525"/>
    </row>
    <row r="72" spans="1:3" ht="15" customHeight="1">
      <c r="A72" s="547" t="s">
        <v>9</v>
      </c>
      <c r="B72" s="1005" t="s">
        <v>1</v>
      </c>
      <c r="C72" s="549">
        <v>17182192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52" max="2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6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2.7109375" style="287" customWidth="1"/>
    <col min="2" max="2" width="14.42578125" style="287" customWidth="1"/>
    <col min="3" max="3" width="16.85546875" style="287" customWidth="1"/>
    <col min="4" max="16384" width="14.42578125" style="287"/>
  </cols>
  <sheetData>
    <row r="1" spans="1:3" ht="15.75" customHeight="1">
      <c r="A1" s="284" t="s">
        <v>1</v>
      </c>
      <c r="B1" s="719"/>
      <c r="C1" s="720"/>
    </row>
    <row r="2" spans="1:3" ht="15.75" customHeight="1">
      <c r="A2" s="721" t="s">
        <v>263</v>
      </c>
      <c r="B2" s="722"/>
      <c r="C2" s="723"/>
    </row>
    <row r="3" spans="1:3" ht="15.75" customHeight="1">
      <c r="A3" s="724" t="s">
        <v>264</v>
      </c>
      <c r="B3" s="722"/>
      <c r="C3" s="723"/>
    </row>
    <row r="4" spans="1:3" ht="11.25" customHeight="1">
      <c r="A4" s="725"/>
      <c r="B4" s="726"/>
      <c r="C4" s="727"/>
    </row>
    <row r="5" spans="1:3" ht="15.75" customHeight="1">
      <c r="A5" s="309" t="s">
        <v>1456</v>
      </c>
      <c r="B5" s="728"/>
      <c r="C5" s="729"/>
    </row>
    <row r="6" spans="1:3" ht="15.75" customHeight="1">
      <c r="A6" s="309"/>
      <c r="B6" s="728"/>
      <c r="C6" s="729"/>
    </row>
    <row r="7" spans="1:3" ht="15.75" customHeight="1">
      <c r="A7" s="292" t="s">
        <v>163</v>
      </c>
      <c r="B7" s="293"/>
      <c r="C7" s="294"/>
    </row>
    <row r="8" spans="1:3" ht="15.75" customHeight="1">
      <c r="A8" s="295" t="s">
        <v>164</v>
      </c>
      <c r="B8" s="296" t="s">
        <v>2</v>
      </c>
      <c r="C8" s="53" t="s">
        <v>200</v>
      </c>
    </row>
    <row r="9" spans="1:3" ht="15.75" customHeight="1">
      <c r="A9" s="297"/>
      <c r="B9" s="297"/>
      <c r="C9" s="55"/>
    </row>
    <row r="10" spans="1:3" ht="15.75" customHeight="1">
      <c r="A10" s="297"/>
      <c r="B10" s="297"/>
      <c r="C10" s="56">
        <v>2025</v>
      </c>
    </row>
    <row r="11" spans="1:3" ht="15.75" customHeight="1">
      <c r="A11" s="298"/>
      <c r="B11" s="298"/>
      <c r="C11" s="58" t="s">
        <v>7</v>
      </c>
    </row>
    <row r="12" spans="1:3" ht="15.75" customHeight="1">
      <c r="A12" s="309" t="s">
        <v>267</v>
      </c>
      <c r="B12" s="959"/>
      <c r="C12" s="301"/>
    </row>
    <row r="13" spans="1:3" ht="15.75" customHeight="1">
      <c r="A13" s="309" t="s">
        <v>268</v>
      </c>
      <c r="B13" s="959"/>
      <c r="C13" s="301"/>
    </row>
    <row r="14" spans="1:3" ht="15.75" customHeight="1">
      <c r="A14" s="291" t="s">
        <v>269</v>
      </c>
      <c r="B14" s="306" t="s">
        <v>15</v>
      </c>
      <c r="C14" s="303">
        <v>17858592</v>
      </c>
    </row>
    <row r="15" spans="1:3" ht="15" customHeight="1">
      <c r="A15" s="309" t="s">
        <v>270</v>
      </c>
      <c r="B15" s="959"/>
      <c r="C15" s="303"/>
    </row>
    <row r="16" spans="1:3" ht="15" customHeight="1">
      <c r="A16" s="291" t="s">
        <v>271</v>
      </c>
      <c r="B16" s="306" t="s">
        <v>20</v>
      </c>
      <c r="C16" s="303">
        <v>1056000</v>
      </c>
    </row>
    <row r="17" spans="1:3" ht="15" customHeight="1">
      <c r="A17" s="291" t="s">
        <v>272</v>
      </c>
      <c r="B17" s="306" t="s">
        <v>22</v>
      </c>
      <c r="C17" s="303">
        <v>216000</v>
      </c>
    </row>
    <row r="18" spans="1:3" ht="15" customHeight="1">
      <c r="A18" s="291" t="s">
        <v>273</v>
      </c>
      <c r="B18" s="306" t="s">
        <v>24</v>
      </c>
      <c r="C18" s="303">
        <v>216000</v>
      </c>
    </row>
    <row r="19" spans="1:3" ht="15" customHeight="1">
      <c r="A19" s="291" t="s">
        <v>274</v>
      </c>
      <c r="B19" s="306" t="s">
        <v>26</v>
      </c>
      <c r="C19" s="303">
        <v>308000</v>
      </c>
    </row>
    <row r="20" spans="1:3" ht="15" customHeight="1">
      <c r="A20" s="291" t="s">
        <v>652</v>
      </c>
      <c r="B20" s="306" t="s">
        <v>35</v>
      </c>
      <c r="C20" s="303">
        <v>150000</v>
      </c>
    </row>
    <row r="21" spans="1:3" ht="15" customHeight="1">
      <c r="A21" s="291" t="s">
        <v>275</v>
      </c>
      <c r="B21" s="306" t="s">
        <v>37</v>
      </c>
      <c r="C21" s="303">
        <v>1488216</v>
      </c>
    </row>
    <row r="22" spans="1:3" ht="15" customHeight="1">
      <c r="A22" s="291" t="s">
        <v>276</v>
      </c>
      <c r="B22" s="306" t="s">
        <v>39</v>
      </c>
      <c r="C22" s="303">
        <v>220000</v>
      </c>
    </row>
    <row r="23" spans="1:3" ht="15" customHeight="1">
      <c r="A23" s="291" t="s">
        <v>277</v>
      </c>
      <c r="B23" s="306" t="s">
        <v>41</v>
      </c>
      <c r="C23" s="303"/>
    </row>
    <row r="24" spans="1:3" ht="15.75" customHeight="1">
      <c r="A24" s="291" t="s">
        <v>278</v>
      </c>
      <c r="B24" s="306" t="s">
        <v>43</v>
      </c>
      <c r="C24" s="303">
        <v>45000</v>
      </c>
    </row>
    <row r="25" spans="1:3" ht="15.75" customHeight="1">
      <c r="A25" s="291" t="s">
        <v>1273</v>
      </c>
      <c r="B25" s="306" t="s">
        <v>191</v>
      </c>
      <c r="C25" s="303">
        <v>132000</v>
      </c>
    </row>
    <row r="26" spans="1:3" ht="15.75" customHeight="1">
      <c r="A26" s="291" t="s">
        <v>280</v>
      </c>
      <c r="B26" s="306" t="s">
        <v>45</v>
      </c>
      <c r="C26" s="303">
        <v>1488216</v>
      </c>
    </row>
    <row r="27" spans="1:3" ht="15.75" customHeight="1">
      <c r="A27" s="309" t="s">
        <v>281</v>
      </c>
      <c r="B27" s="306"/>
      <c r="C27" s="303"/>
    </row>
    <row r="28" spans="1:3" ht="15.75" customHeight="1">
      <c r="A28" s="291" t="s">
        <v>282</v>
      </c>
      <c r="B28" s="306" t="s">
        <v>47</v>
      </c>
      <c r="C28" s="303">
        <v>2143032</v>
      </c>
    </row>
    <row r="29" spans="1:3" ht="15.75" customHeight="1">
      <c r="A29" s="291" t="s">
        <v>283</v>
      </c>
      <c r="B29" s="306" t="s">
        <v>48</v>
      </c>
      <c r="C29" s="303">
        <v>357172</v>
      </c>
    </row>
    <row r="30" spans="1:3" ht="15.75" customHeight="1">
      <c r="A30" s="291" t="s">
        <v>284</v>
      </c>
      <c r="B30" s="306" t="s">
        <v>49</v>
      </c>
      <c r="C30" s="303">
        <v>438944</v>
      </c>
    </row>
    <row r="31" spans="1:3" ht="15.75" customHeight="1">
      <c r="A31" s="291" t="s">
        <v>285</v>
      </c>
      <c r="B31" s="306" t="s">
        <v>50</v>
      </c>
      <c r="C31" s="303">
        <v>52800</v>
      </c>
    </row>
    <row r="32" spans="1:3" ht="15.75" customHeight="1">
      <c r="A32" s="309" t="s">
        <v>286</v>
      </c>
      <c r="B32" s="306"/>
      <c r="C32" s="303"/>
    </row>
    <row r="33" spans="1:3" ht="15.75" customHeight="1">
      <c r="A33" s="291" t="s">
        <v>287</v>
      </c>
      <c r="B33" s="306" t="s">
        <v>119</v>
      </c>
      <c r="C33" s="303">
        <v>250863</v>
      </c>
    </row>
    <row r="34" spans="1:3" ht="15.75" customHeight="1">
      <c r="A34" s="291" t="s">
        <v>288</v>
      </c>
      <c r="B34" s="306" t="s">
        <v>52</v>
      </c>
      <c r="C34" s="303">
        <v>717212</v>
      </c>
    </row>
    <row r="35" spans="1:3" ht="15.75" customHeight="1">
      <c r="A35" s="291" t="s">
        <v>289</v>
      </c>
      <c r="B35" s="316" t="s">
        <v>290</v>
      </c>
      <c r="C35" s="303">
        <v>220000</v>
      </c>
    </row>
    <row r="36" spans="1:3" ht="15.75" customHeight="1">
      <c r="A36" s="961" t="s">
        <v>649</v>
      </c>
      <c r="B36" s="1006"/>
      <c r="C36" s="738">
        <f>SUM(C14:C35)</f>
        <v>27358047</v>
      </c>
    </row>
    <row r="37" spans="1:3" ht="15.75" customHeight="1">
      <c r="A37" s="961"/>
      <c r="B37" s="1006"/>
      <c r="C37" s="1007"/>
    </row>
    <row r="38" spans="1:3" ht="15.75" customHeight="1">
      <c r="A38" s="301" t="s">
        <v>292</v>
      </c>
      <c r="B38" s="306"/>
      <c r="C38" s="303"/>
    </row>
    <row r="39" spans="1:3" ht="15.75" customHeight="1">
      <c r="A39" s="301" t="s">
        <v>293</v>
      </c>
      <c r="B39" s="306"/>
      <c r="C39" s="303"/>
    </row>
    <row r="40" spans="1:3" ht="15.75" customHeight="1">
      <c r="A40" s="291" t="s">
        <v>294</v>
      </c>
      <c r="B40" s="306" t="s">
        <v>56</v>
      </c>
      <c r="C40" s="303">
        <v>162000</v>
      </c>
    </row>
    <row r="41" spans="1:3" ht="15.75" customHeight="1">
      <c r="A41" s="309" t="s">
        <v>296</v>
      </c>
      <c r="B41" s="306"/>
      <c r="C41" s="303"/>
    </row>
    <row r="42" spans="1:3" ht="15.75" customHeight="1">
      <c r="A42" s="291" t="s">
        <v>297</v>
      </c>
      <c r="B42" s="306" t="s">
        <v>60</v>
      </c>
      <c r="C42" s="303">
        <v>400000</v>
      </c>
    </row>
    <row r="43" spans="1:3" ht="15.75" customHeight="1">
      <c r="A43" s="309" t="s">
        <v>298</v>
      </c>
      <c r="B43" s="306"/>
      <c r="C43" s="303"/>
    </row>
    <row r="44" spans="1:3" ht="15.75" customHeight="1">
      <c r="A44" s="291" t="s">
        <v>299</v>
      </c>
      <c r="B44" s="306" t="s">
        <v>61</v>
      </c>
      <c r="C44" s="303">
        <v>690328</v>
      </c>
    </row>
    <row r="45" spans="1:3" ht="15.75" customHeight="1">
      <c r="A45" s="291" t="s">
        <v>592</v>
      </c>
      <c r="B45" s="306" t="s">
        <v>193</v>
      </c>
      <c r="C45" s="303">
        <v>84600</v>
      </c>
    </row>
    <row r="46" spans="1:3" ht="15.75" customHeight="1">
      <c r="A46" s="291" t="s">
        <v>593</v>
      </c>
      <c r="B46" s="306" t="s">
        <v>195</v>
      </c>
      <c r="C46" s="303">
        <v>164500</v>
      </c>
    </row>
    <row r="47" spans="1:3" ht="15.75" customHeight="1">
      <c r="A47" s="291" t="s">
        <v>303</v>
      </c>
      <c r="B47" s="306" t="s">
        <v>69</v>
      </c>
      <c r="C47" s="303">
        <v>99310</v>
      </c>
    </row>
    <row r="48" spans="1:3" ht="15.75" customHeight="1">
      <c r="A48" s="301" t="s">
        <v>304</v>
      </c>
      <c r="B48" s="306"/>
      <c r="C48" s="303"/>
    </row>
    <row r="49" spans="1:3" ht="15.75" customHeight="1">
      <c r="A49" s="305" t="s">
        <v>1333</v>
      </c>
      <c r="B49" s="302" t="s">
        <v>137</v>
      </c>
      <c r="C49" s="303">
        <v>60000</v>
      </c>
    </row>
    <row r="50" spans="1:3" ht="15.75" customHeight="1">
      <c r="A50" s="730" t="s">
        <v>306</v>
      </c>
      <c r="B50" s="731" t="s">
        <v>140</v>
      </c>
      <c r="C50" s="732">
        <v>54000</v>
      </c>
    </row>
    <row r="51" spans="1:3" ht="15.75" customHeight="1">
      <c r="A51" s="733" t="s">
        <v>315</v>
      </c>
      <c r="B51" s="734"/>
      <c r="C51" s="735"/>
    </row>
    <row r="52" spans="1:3" ht="15.75" customHeight="1">
      <c r="A52" s="291" t="s">
        <v>328</v>
      </c>
      <c r="B52" s="306" t="s">
        <v>104</v>
      </c>
      <c r="C52" s="303">
        <v>2587040</v>
      </c>
    </row>
    <row r="53" spans="1:3" ht="15.75" customHeight="1">
      <c r="A53" s="315" t="s">
        <v>1457</v>
      </c>
      <c r="B53" s="306"/>
      <c r="C53" s="303"/>
    </row>
    <row r="54" spans="1:3" ht="15.75" customHeight="1">
      <c r="A54" s="315" t="s">
        <v>1458</v>
      </c>
      <c r="B54" s="306"/>
      <c r="C54" s="303"/>
    </row>
    <row r="55" spans="1:3" ht="15.75" customHeight="1">
      <c r="A55" s="315" t="s">
        <v>1459</v>
      </c>
      <c r="B55" s="306"/>
      <c r="C55" s="303"/>
    </row>
    <row r="56" spans="1:3" ht="15.75" customHeight="1">
      <c r="A56" s="315" t="s">
        <v>1460</v>
      </c>
      <c r="B56" s="306"/>
      <c r="C56" s="303"/>
    </row>
    <row r="57" spans="1:3" ht="15.75" customHeight="1">
      <c r="A57" s="315" t="s">
        <v>1461</v>
      </c>
      <c r="B57" s="306"/>
      <c r="C57" s="303"/>
    </row>
    <row r="58" spans="1:3" ht="31.5">
      <c r="A58" s="315" t="s">
        <v>1462</v>
      </c>
      <c r="B58" s="306"/>
      <c r="C58" s="303"/>
    </row>
    <row r="59" spans="1:3" ht="15.75" customHeight="1">
      <c r="A59" s="315" t="s">
        <v>1463</v>
      </c>
      <c r="B59" s="306"/>
      <c r="C59" s="303"/>
    </row>
    <row r="60" spans="1:3" ht="15.75" customHeight="1">
      <c r="A60" s="301" t="s">
        <v>370</v>
      </c>
      <c r="B60" s="306"/>
      <c r="C60" s="337">
        <f>SUM(C40:C52)</f>
        <v>4301778</v>
      </c>
    </row>
    <row r="61" spans="1:3" ht="15.75" customHeight="1">
      <c r="A61" s="309"/>
      <c r="B61" s="306"/>
      <c r="C61" s="323"/>
    </row>
    <row r="62" spans="1:3" ht="15.75" customHeight="1">
      <c r="A62" s="309" t="s">
        <v>371</v>
      </c>
      <c r="B62" s="306"/>
      <c r="C62" s="303">
        <f>C60+C36</f>
        <v>31659825</v>
      </c>
    </row>
    <row r="63" spans="1:3" ht="15.75" customHeight="1">
      <c r="A63" s="301"/>
      <c r="B63" s="341"/>
      <c r="C63" s="303"/>
    </row>
    <row r="64" spans="1:3" ht="15.75" customHeight="1">
      <c r="A64" s="301" t="s">
        <v>165</v>
      </c>
      <c r="B64" s="341"/>
      <c r="C64" s="303"/>
    </row>
    <row r="65" spans="1:3" ht="15.75" customHeight="1">
      <c r="A65" s="309" t="s">
        <v>1376</v>
      </c>
      <c r="B65" s="341"/>
      <c r="C65" s="303"/>
    </row>
    <row r="66" spans="1:3" ht="15.75" customHeight="1">
      <c r="A66" s="291" t="s">
        <v>1464</v>
      </c>
      <c r="B66" s="306" t="s">
        <v>477</v>
      </c>
      <c r="C66" s="303">
        <v>112000</v>
      </c>
    </row>
    <row r="67" spans="1:3" ht="15.75" customHeight="1">
      <c r="A67" s="315" t="s">
        <v>1465</v>
      </c>
      <c r="B67" s="306"/>
      <c r="C67" s="303"/>
    </row>
    <row r="68" spans="1:3" ht="15.75" customHeight="1">
      <c r="A68" s="291" t="s">
        <v>600</v>
      </c>
      <c r="B68" s="306" t="s">
        <v>498</v>
      </c>
      <c r="C68" s="303">
        <v>199990</v>
      </c>
    </row>
    <row r="69" spans="1:3" ht="15.75" customHeight="1">
      <c r="A69" s="315" t="s">
        <v>1466</v>
      </c>
      <c r="B69" s="306"/>
      <c r="C69" s="303"/>
    </row>
    <row r="70" spans="1:3" ht="15.75" customHeight="1">
      <c r="A70" s="315" t="s">
        <v>1467</v>
      </c>
      <c r="B70" s="306"/>
      <c r="C70" s="303"/>
    </row>
    <row r="71" spans="1:3" ht="15.75" hidden="1" customHeight="1">
      <c r="A71" s="309" t="s">
        <v>1468</v>
      </c>
      <c r="B71" s="306"/>
      <c r="C71" s="303"/>
    </row>
    <row r="72" spans="1:3" ht="15.75" hidden="1" customHeight="1">
      <c r="A72" s="291" t="s">
        <v>804</v>
      </c>
      <c r="B72" s="306" t="s">
        <v>636</v>
      </c>
      <c r="C72" s="303"/>
    </row>
    <row r="73" spans="1:3" ht="15.75" customHeight="1">
      <c r="A73" s="309" t="s">
        <v>8</v>
      </c>
      <c r="B73" s="959"/>
      <c r="C73" s="337">
        <f>SUM(C66:C68)</f>
        <v>311990</v>
      </c>
    </row>
    <row r="74" spans="1:3" ht="15.75" customHeight="1">
      <c r="A74" s="309"/>
      <c r="B74" s="959"/>
      <c r="C74" s="303"/>
    </row>
    <row r="75" spans="1:3" ht="15.75" customHeight="1">
      <c r="A75" s="309"/>
      <c r="B75" s="959"/>
      <c r="C75" s="303"/>
    </row>
    <row r="76" spans="1:3" ht="15.75" customHeight="1">
      <c r="A76" s="347" t="s">
        <v>9</v>
      </c>
      <c r="B76" s="1008" t="s">
        <v>1</v>
      </c>
      <c r="C76" s="320">
        <f>C73+C62</f>
        <v>31971815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7" fitToHeight="0" orientation="portrait" r:id="rId1"/>
  <rowBreaks count="1" manualBreakCount="1">
    <brk id="50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35"/>
  <sheetViews>
    <sheetView view="pageBreakPreview" zoomScale="130" zoomScaleNormal="100" zoomScaleSheetLayoutView="130" workbookViewId="0">
      <selection activeCell="D14" sqref="D14"/>
    </sheetView>
  </sheetViews>
  <sheetFormatPr defaultColWidth="14.42578125" defaultRowHeight="15" customHeight="1"/>
  <cols>
    <col min="1" max="1" width="64" style="81" customWidth="1"/>
    <col min="2" max="2" width="14.42578125" style="81" customWidth="1"/>
    <col min="3" max="3" width="18" style="81" customWidth="1"/>
    <col min="4" max="16384" width="14.42578125" style="81"/>
  </cols>
  <sheetData>
    <row r="1" spans="1:3" ht="15.75" customHeight="1">
      <c r="A1" s="78" t="s">
        <v>1</v>
      </c>
      <c r="B1" s="79"/>
      <c r="C1" s="80"/>
    </row>
    <row r="2" spans="1:3" ht="15.75" customHeight="1">
      <c r="A2" s="82"/>
      <c r="B2" s="83"/>
      <c r="C2" s="84"/>
    </row>
    <row r="3" spans="1:3" ht="15.75" customHeight="1">
      <c r="A3" s="85" t="s">
        <v>263</v>
      </c>
      <c r="B3" s="86"/>
      <c r="C3" s="87"/>
    </row>
    <row r="4" spans="1:3" ht="15.75" customHeight="1">
      <c r="A4" s="88" t="s">
        <v>264</v>
      </c>
      <c r="B4" s="86"/>
      <c r="C4" s="87"/>
    </row>
    <row r="5" spans="1:3" ht="13.5" customHeight="1">
      <c r="A5" s="89"/>
      <c r="B5" s="90"/>
      <c r="C5" s="91"/>
    </row>
    <row r="6" spans="1:3" ht="15.75" customHeight="1">
      <c r="A6" s="82" t="s">
        <v>265</v>
      </c>
      <c r="B6" s="92"/>
      <c r="C6" s="84"/>
    </row>
    <row r="7" spans="1:3" ht="15.75" customHeight="1">
      <c r="A7" s="82"/>
      <c r="B7" s="92"/>
      <c r="C7" s="84"/>
    </row>
    <row r="8" spans="1:3" ht="15.75" customHeight="1">
      <c r="A8" s="93" t="s">
        <v>163</v>
      </c>
      <c r="B8" s="94"/>
      <c r="C8" s="95"/>
    </row>
    <row r="9" spans="1:3" ht="15.75" customHeight="1">
      <c r="A9" s="96" t="s">
        <v>164</v>
      </c>
      <c r="B9" s="53" t="s">
        <v>2</v>
      </c>
      <c r="C9" s="53" t="s">
        <v>200</v>
      </c>
    </row>
    <row r="10" spans="1:3" ht="15.75" customHeight="1">
      <c r="A10" s="55"/>
      <c r="B10" s="55"/>
      <c r="C10" s="55"/>
    </row>
    <row r="11" spans="1:3" ht="15.75" customHeight="1">
      <c r="A11" s="55"/>
      <c r="B11" s="55"/>
      <c r="C11" s="56">
        <v>2025</v>
      </c>
    </row>
    <row r="12" spans="1:3" ht="15.75" customHeight="1">
      <c r="A12" s="97"/>
      <c r="B12" s="97"/>
      <c r="C12" s="56" t="s">
        <v>7</v>
      </c>
    </row>
    <row r="13" spans="1:3" ht="15.75" customHeight="1">
      <c r="A13" s="98" t="s">
        <v>266</v>
      </c>
      <c r="B13" s="99"/>
      <c r="C13" s="98"/>
    </row>
    <row r="14" spans="1:3" ht="15.75" customHeight="1">
      <c r="A14" s="82" t="s">
        <v>267</v>
      </c>
      <c r="B14" s="100"/>
      <c r="C14" s="101"/>
    </row>
    <row r="15" spans="1:3" ht="15.75" customHeight="1">
      <c r="A15" s="82" t="s">
        <v>268</v>
      </c>
      <c r="B15" s="100"/>
      <c r="C15" s="101"/>
    </row>
    <row r="16" spans="1:3" ht="15.75" customHeight="1">
      <c r="A16" s="102" t="s">
        <v>269</v>
      </c>
      <c r="B16" s="100" t="s">
        <v>15</v>
      </c>
      <c r="C16" s="103">
        <v>49709400</v>
      </c>
    </row>
    <row r="17" spans="1:3" ht="15.75" customHeight="1">
      <c r="A17" s="82" t="s">
        <v>270</v>
      </c>
      <c r="B17" s="100"/>
      <c r="C17" s="103"/>
    </row>
    <row r="18" spans="1:3" ht="15.75" customHeight="1">
      <c r="A18" s="102" t="s">
        <v>271</v>
      </c>
      <c r="B18" s="100" t="s">
        <v>20</v>
      </c>
      <c r="C18" s="103">
        <v>2304000</v>
      </c>
    </row>
    <row r="19" spans="1:3" ht="15.75" customHeight="1">
      <c r="A19" s="102" t="s">
        <v>272</v>
      </c>
      <c r="B19" s="100" t="s">
        <v>22</v>
      </c>
      <c r="C19" s="103">
        <v>150000</v>
      </c>
    </row>
    <row r="20" spans="1:3" ht="15.75" customHeight="1">
      <c r="A20" s="102" t="s">
        <v>273</v>
      </c>
      <c r="B20" s="100" t="s">
        <v>24</v>
      </c>
      <c r="C20" s="103">
        <v>150000</v>
      </c>
    </row>
    <row r="21" spans="1:3" ht="15.75" customHeight="1">
      <c r="A21" s="102" t="s">
        <v>274</v>
      </c>
      <c r="B21" s="100" t="s">
        <v>26</v>
      </c>
      <c r="C21" s="103">
        <v>672000</v>
      </c>
    </row>
    <row r="22" spans="1:3" ht="15.75" customHeight="1">
      <c r="A22" s="102" t="s">
        <v>275</v>
      </c>
      <c r="B22" s="100" t="s">
        <v>37</v>
      </c>
      <c r="C22" s="103">
        <v>4142450</v>
      </c>
    </row>
    <row r="23" spans="1:3" ht="15.75" customHeight="1">
      <c r="A23" s="102" t="s">
        <v>276</v>
      </c>
      <c r="B23" s="100" t="s">
        <v>39</v>
      </c>
      <c r="C23" s="103">
        <v>480000</v>
      </c>
    </row>
    <row r="24" spans="1:3" ht="15.75" customHeight="1">
      <c r="A24" s="102" t="s">
        <v>277</v>
      </c>
      <c r="B24" s="100" t="s">
        <v>41</v>
      </c>
      <c r="C24" s="103"/>
    </row>
    <row r="25" spans="1:3" ht="15.75" customHeight="1">
      <c r="A25" s="102" t="s">
        <v>278</v>
      </c>
      <c r="B25" s="100" t="s">
        <v>43</v>
      </c>
      <c r="C25" s="103">
        <v>20000</v>
      </c>
    </row>
    <row r="26" spans="1:3" ht="15.75" customHeight="1">
      <c r="A26" s="102" t="s">
        <v>279</v>
      </c>
      <c r="B26" s="100" t="s">
        <v>191</v>
      </c>
      <c r="C26" s="103">
        <v>288000</v>
      </c>
    </row>
    <row r="27" spans="1:3" ht="15.75" customHeight="1">
      <c r="A27" s="102" t="s">
        <v>280</v>
      </c>
      <c r="B27" s="100" t="s">
        <v>45</v>
      </c>
      <c r="C27" s="103">
        <v>4142450</v>
      </c>
    </row>
    <row r="28" spans="1:3" ht="15.75" customHeight="1">
      <c r="A28" s="82" t="s">
        <v>281</v>
      </c>
      <c r="B28" s="100"/>
      <c r="C28" s="103"/>
    </row>
    <row r="29" spans="1:3" ht="15.75" customHeight="1">
      <c r="A29" s="102" t="s">
        <v>282</v>
      </c>
      <c r="B29" s="100" t="s">
        <v>47</v>
      </c>
      <c r="C29" s="103">
        <v>5965128</v>
      </c>
    </row>
    <row r="30" spans="1:3" ht="15.75" customHeight="1">
      <c r="A30" s="102" t="s">
        <v>283</v>
      </c>
      <c r="B30" s="100" t="s">
        <v>48</v>
      </c>
      <c r="C30" s="103">
        <v>994188</v>
      </c>
    </row>
    <row r="31" spans="1:3" ht="15.75" customHeight="1">
      <c r="A31" s="102" t="s">
        <v>284</v>
      </c>
      <c r="B31" s="100" t="s">
        <v>49</v>
      </c>
      <c r="C31" s="103">
        <v>1210073</v>
      </c>
    </row>
    <row r="32" spans="1:3" ht="15.75" customHeight="1">
      <c r="A32" s="104" t="s">
        <v>285</v>
      </c>
      <c r="B32" s="105" t="s">
        <v>50</v>
      </c>
      <c r="C32" s="103">
        <v>115200</v>
      </c>
    </row>
    <row r="33" spans="1:3" ht="15.75" customHeight="1">
      <c r="A33" s="82" t="s">
        <v>286</v>
      </c>
      <c r="B33" s="100"/>
      <c r="C33" s="103"/>
    </row>
    <row r="34" spans="1:3" ht="15.75" customHeight="1">
      <c r="A34" s="102" t="s">
        <v>287</v>
      </c>
      <c r="B34" s="100" t="s">
        <v>119</v>
      </c>
      <c r="C34" s="103">
        <v>30702933</v>
      </c>
    </row>
    <row r="35" spans="1:3" ht="15.75" customHeight="1">
      <c r="A35" s="102" t="s">
        <v>288</v>
      </c>
      <c r="B35" s="100" t="s">
        <v>52</v>
      </c>
      <c r="C35" s="103">
        <v>1996359</v>
      </c>
    </row>
    <row r="36" spans="1:3" ht="15.75" customHeight="1">
      <c r="A36" s="102" t="s">
        <v>289</v>
      </c>
      <c r="B36" s="100" t="s">
        <v>290</v>
      </c>
      <c r="C36" s="103">
        <v>480000</v>
      </c>
    </row>
    <row r="37" spans="1:3" ht="15.75" customHeight="1">
      <c r="A37" s="101" t="s">
        <v>291</v>
      </c>
      <c r="B37" s="100"/>
      <c r="C37" s="106">
        <f>SUM(C16:C36)</f>
        <v>103522181</v>
      </c>
    </row>
    <row r="38" spans="1:3" ht="15.75" customHeight="1">
      <c r="A38" s="101"/>
      <c r="B38" s="100"/>
      <c r="C38" s="107"/>
    </row>
    <row r="39" spans="1:3" ht="15.75" customHeight="1">
      <c r="A39" s="108" t="s">
        <v>292</v>
      </c>
      <c r="B39" s="109"/>
      <c r="C39" s="110"/>
    </row>
    <row r="40" spans="1:3" ht="15.75" customHeight="1">
      <c r="A40" s="101" t="s">
        <v>293</v>
      </c>
      <c r="B40" s="111"/>
      <c r="C40" s="103"/>
    </row>
    <row r="41" spans="1:3" ht="15.75" customHeight="1">
      <c r="A41" s="102" t="s">
        <v>294</v>
      </c>
      <c r="B41" s="111" t="s">
        <v>56</v>
      </c>
      <c r="C41" s="103">
        <v>800000</v>
      </c>
    </row>
    <row r="42" spans="1:3" ht="15.75" customHeight="1">
      <c r="A42" s="102" t="s">
        <v>295</v>
      </c>
      <c r="B42" s="111" t="s">
        <v>58</v>
      </c>
      <c r="C42" s="103">
        <v>100000</v>
      </c>
    </row>
    <row r="43" spans="1:3" ht="15.75" customHeight="1">
      <c r="A43" s="82" t="s">
        <v>296</v>
      </c>
      <c r="B43" s="111"/>
      <c r="C43" s="103"/>
    </row>
    <row r="44" spans="1:3" ht="15.75" customHeight="1">
      <c r="A44" s="102" t="s">
        <v>297</v>
      </c>
      <c r="B44" s="111" t="s">
        <v>60</v>
      </c>
      <c r="C44" s="103">
        <v>200000</v>
      </c>
    </row>
    <row r="45" spans="1:3" ht="15.75" customHeight="1">
      <c r="A45" s="82" t="s">
        <v>298</v>
      </c>
      <c r="B45" s="111"/>
      <c r="C45" s="103"/>
    </row>
    <row r="46" spans="1:3" ht="15.75" customHeight="1">
      <c r="A46" s="102" t="s">
        <v>299</v>
      </c>
      <c r="B46" s="111" t="s">
        <v>61</v>
      </c>
      <c r="C46" s="103">
        <v>921475</v>
      </c>
    </row>
    <row r="47" spans="1:3" ht="15.75" customHeight="1">
      <c r="A47" s="102" t="s">
        <v>300</v>
      </c>
      <c r="B47" s="100" t="s">
        <v>67</v>
      </c>
      <c r="C47" s="112">
        <v>64500000</v>
      </c>
    </row>
    <row r="48" spans="1:3" ht="15.75" customHeight="1">
      <c r="A48" s="113" t="s">
        <v>301</v>
      </c>
      <c r="B48" s="114" t="s">
        <v>193</v>
      </c>
      <c r="C48" s="112">
        <v>584350</v>
      </c>
    </row>
    <row r="49" spans="1:3" ht="15.75" customHeight="1">
      <c r="A49" s="113" t="s">
        <v>302</v>
      </c>
      <c r="B49" s="114" t="s">
        <v>195</v>
      </c>
      <c r="C49" s="112">
        <v>76700</v>
      </c>
    </row>
    <row r="50" spans="1:3" ht="15.75" customHeight="1">
      <c r="A50" s="102" t="s">
        <v>303</v>
      </c>
      <c r="B50" s="100" t="s">
        <v>69</v>
      </c>
      <c r="C50" s="112">
        <v>315476.40000000002</v>
      </c>
    </row>
    <row r="51" spans="1:3" ht="15.75" customHeight="1">
      <c r="A51" s="115" t="s">
        <v>304</v>
      </c>
      <c r="B51" s="116"/>
      <c r="C51" s="117"/>
    </row>
    <row r="52" spans="1:3" ht="15.75" customHeight="1">
      <c r="A52" s="118" t="s">
        <v>305</v>
      </c>
      <c r="B52" s="119" t="s">
        <v>137</v>
      </c>
      <c r="C52" s="120">
        <v>30000</v>
      </c>
    </row>
    <row r="53" spans="1:3" ht="15.75" customHeight="1">
      <c r="A53" s="104" t="s">
        <v>306</v>
      </c>
      <c r="B53" s="105" t="s">
        <v>140</v>
      </c>
      <c r="C53" s="112">
        <v>60000</v>
      </c>
    </row>
    <row r="54" spans="1:3" ht="15.75" customHeight="1">
      <c r="A54" s="82" t="s">
        <v>307</v>
      </c>
      <c r="B54" s="111"/>
      <c r="C54" s="100"/>
    </row>
    <row r="55" spans="1:3" ht="15.75" customHeight="1">
      <c r="A55" s="102" t="s">
        <v>308</v>
      </c>
      <c r="B55" s="111" t="s">
        <v>80</v>
      </c>
      <c r="C55" s="103">
        <v>2724311</v>
      </c>
    </row>
    <row r="56" spans="1:3" ht="15.75" customHeight="1">
      <c r="A56" s="101" t="s">
        <v>309</v>
      </c>
      <c r="B56" s="100"/>
      <c r="C56" s="103"/>
    </row>
    <row r="57" spans="1:3" ht="15.75" customHeight="1">
      <c r="A57" s="102" t="s">
        <v>310</v>
      </c>
      <c r="B57" s="121" t="s">
        <v>148</v>
      </c>
      <c r="C57" s="112">
        <v>20328000</v>
      </c>
    </row>
    <row r="58" spans="1:3" ht="15.75" customHeight="1">
      <c r="A58" s="102" t="s">
        <v>311</v>
      </c>
      <c r="B58" s="111"/>
      <c r="C58" s="103"/>
    </row>
    <row r="59" spans="1:3" ht="15.75" customHeight="1">
      <c r="A59" s="102" t="s">
        <v>312</v>
      </c>
      <c r="B59" s="111"/>
      <c r="C59" s="103"/>
    </row>
    <row r="60" spans="1:3" ht="15.75" customHeight="1">
      <c r="A60" s="82" t="s">
        <v>313</v>
      </c>
      <c r="B60" s="111"/>
      <c r="C60" s="103"/>
    </row>
    <row r="61" spans="1:3" ht="15.75" customHeight="1">
      <c r="A61" s="102" t="s">
        <v>314</v>
      </c>
      <c r="B61" s="111" t="s">
        <v>94</v>
      </c>
      <c r="C61" s="103">
        <v>460000</v>
      </c>
    </row>
    <row r="62" spans="1:3" ht="15.75" customHeight="1">
      <c r="A62" s="82" t="s">
        <v>315</v>
      </c>
      <c r="B62" s="111"/>
      <c r="C62" s="103"/>
    </row>
    <row r="63" spans="1:3" ht="15.75" customHeight="1">
      <c r="A63" s="102" t="s">
        <v>316</v>
      </c>
      <c r="B63" s="111" t="s">
        <v>95</v>
      </c>
      <c r="C63" s="103">
        <v>3000000</v>
      </c>
    </row>
    <row r="64" spans="1:3" ht="15.75" customHeight="1">
      <c r="A64" s="102" t="s">
        <v>317</v>
      </c>
      <c r="B64" s="111" t="s">
        <v>98</v>
      </c>
      <c r="C64" s="103">
        <v>10000000</v>
      </c>
    </row>
    <row r="65" spans="1:3" ht="15.75" customHeight="1">
      <c r="A65" s="102" t="s">
        <v>318</v>
      </c>
      <c r="B65" s="100" t="s">
        <v>101</v>
      </c>
      <c r="C65" s="112">
        <v>1000000</v>
      </c>
    </row>
    <row r="66" spans="1:3" ht="15.75" customHeight="1">
      <c r="A66" s="102" t="s">
        <v>319</v>
      </c>
      <c r="B66" s="100" t="s">
        <v>102</v>
      </c>
      <c r="C66" s="112">
        <v>100000</v>
      </c>
    </row>
    <row r="67" spans="1:3" ht="15.75" customHeight="1">
      <c r="A67" s="102" t="s">
        <v>320</v>
      </c>
      <c r="B67" s="100" t="s">
        <v>103</v>
      </c>
      <c r="C67" s="112"/>
    </row>
    <row r="68" spans="1:3" ht="15.75" hidden="1" customHeight="1">
      <c r="A68" s="102" t="s">
        <v>321</v>
      </c>
      <c r="B68" s="100"/>
      <c r="C68" s="103"/>
    </row>
    <row r="69" spans="1:3" ht="15.75" customHeight="1">
      <c r="A69" s="104" t="s">
        <v>322</v>
      </c>
      <c r="B69" s="105"/>
      <c r="C69" s="112">
        <v>170000</v>
      </c>
    </row>
    <row r="70" spans="1:3" ht="15.75" customHeight="1">
      <c r="A70" s="104" t="s">
        <v>323</v>
      </c>
      <c r="B70" s="105"/>
      <c r="C70" s="112">
        <v>200000</v>
      </c>
    </row>
    <row r="71" spans="1:3" ht="15.75" customHeight="1">
      <c r="A71" s="102" t="s">
        <v>324</v>
      </c>
      <c r="B71" s="111"/>
      <c r="C71" s="103">
        <v>1000000</v>
      </c>
    </row>
    <row r="72" spans="1:3" ht="15.75" customHeight="1">
      <c r="A72" s="102" t="s">
        <v>325</v>
      </c>
      <c r="B72" s="111"/>
      <c r="C72" s="103">
        <v>300000</v>
      </c>
    </row>
    <row r="73" spans="1:3" ht="15.75" hidden="1" customHeight="1">
      <c r="A73" s="102" t="s">
        <v>326</v>
      </c>
      <c r="B73" s="111"/>
      <c r="C73" s="103"/>
    </row>
    <row r="74" spans="1:3" ht="15.75" customHeight="1">
      <c r="A74" s="102" t="s">
        <v>327</v>
      </c>
      <c r="B74" s="111"/>
      <c r="C74" s="103">
        <v>3000000</v>
      </c>
    </row>
    <row r="75" spans="1:3" ht="15.75" customHeight="1">
      <c r="A75" s="102" t="s">
        <v>328</v>
      </c>
      <c r="B75" s="111" t="s">
        <v>104</v>
      </c>
      <c r="C75" s="103"/>
    </row>
    <row r="76" spans="1:3" ht="15.75" customHeight="1">
      <c r="A76" s="102" t="s">
        <v>329</v>
      </c>
      <c r="B76" s="111"/>
      <c r="C76" s="103">
        <v>568800</v>
      </c>
    </row>
    <row r="77" spans="1:3" ht="15.75" customHeight="1">
      <c r="A77" s="122" t="s">
        <v>321</v>
      </c>
      <c r="B77" s="121"/>
      <c r="C77" s="123">
        <v>100000</v>
      </c>
    </row>
    <row r="78" spans="1:3" ht="15.75" customHeight="1">
      <c r="A78" s="122" t="s">
        <v>330</v>
      </c>
      <c r="B78" s="121"/>
      <c r="C78" s="123">
        <v>798000</v>
      </c>
    </row>
    <row r="79" spans="1:3" ht="15.75" customHeight="1">
      <c r="A79" s="102" t="s">
        <v>331</v>
      </c>
      <c r="B79" s="111"/>
      <c r="C79" s="103">
        <v>17648000</v>
      </c>
    </row>
    <row r="80" spans="1:3" ht="15.75" customHeight="1">
      <c r="A80" s="102" t="s">
        <v>332</v>
      </c>
      <c r="B80" s="111"/>
      <c r="C80" s="103"/>
    </row>
    <row r="81" spans="1:3" ht="15.75" customHeight="1">
      <c r="A81" s="102" t="s">
        <v>333</v>
      </c>
      <c r="B81" s="111"/>
      <c r="C81" s="103"/>
    </row>
    <row r="82" spans="1:3" ht="15.75" customHeight="1">
      <c r="A82" s="102" t="s">
        <v>334</v>
      </c>
      <c r="B82" s="111"/>
      <c r="C82" s="103">
        <v>100000</v>
      </c>
    </row>
    <row r="83" spans="1:3" ht="15.75" customHeight="1">
      <c r="A83" s="102" t="s">
        <v>335</v>
      </c>
      <c r="B83" s="111"/>
      <c r="C83" s="103">
        <v>780000</v>
      </c>
    </row>
    <row r="84" spans="1:3" ht="15.75" customHeight="1">
      <c r="A84" s="102" t="s">
        <v>336</v>
      </c>
      <c r="B84" s="111"/>
      <c r="C84" s="103">
        <v>72000</v>
      </c>
    </row>
    <row r="85" spans="1:3" ht="15.75" customHeight="1">
      <c r="A85" s="102" t="s">
        <v>337</v>
      </c>
      <c r="B85" s="111"/>
      <c r="C85" s="103">
        <v>200000</v>
      </c>
    </row>
    <row r="86" spans="1:3" ht="15.75" customHeight="1">
      <c r="A86" s="102" t="s">
        <v>338</v>
      </c>
      <c r="B86" s="111"/>
      <c r="C86" s="103">
        <v>2000000</v>
      </c>
    </row>
    <row r="87" spans="1:3" ht="15.75" customHeight="1">
      <c r="A87" s="102" t="s">
        <v>339</v>
      </c>
      <c r="B87" s="111"/>
      <c r="C87" s="103">
        <v>5000000</v>
      </c>
    </row>
    <row r="88" spans="1:3" ht="15.75" customHeight="1">
      <c r="A88" s="102" t="s">
        <v>340</v>
      </c>
      <c r="B88" s="111"/>
      <c r="C88" s="103">
        <v>500000</v>
      </c>
    </row>
    <row r="89" spans="1:3" ht="15.75" customHeight="1">
      <c r="A89" s="102" t="s">
        <v>341</v>
      </c>
      <c r="B89" s="111"/>
      <c r="C89" s="103">
        <v>5000000</v>
      </c>
    </row>
    <row r="90" spans="1:3" ht="15.75" customHeight="1">
      <c r="A90" s="102" t="s">
        <v>342</v>
      </c>
      <c r="B90" s="111"/>
      <c r="C90" s="103">
        <v>750000</v>
      </c>
    </row>
    <row r="91" spans="1:3" ht="15.75" customHeight="1">
      <c r="A91" s="104" t="s">
        <v>343</v>
      </c>
      <c r="B91" s="100"/>
      <c r="C91" s="112">
        <v>2040000</v>
      </c>
    </row>
    <row r="92" spans="1:3" ht="15.75" customHeight="1">
      <c r="A92" s="102" t="s">
        <v>344</v>
      </c>
      <c r="B92" s="111"/>
      <c r="C92" s="103">
        <v>180000</v>
      </c>
    </row>
    <row r="93" spans="1:3" ht="15.75" customHeight="1">
      <c r="A93" s="102" t="s">
        <v>345</v>
      </c>
      <c r="B93" s="111"/>
      <c r="C93" s="103">
        <v>100000</v>
      </c>
    </row>
    <row r="94" spans="1:3" ht="15.75" customHeight="1">
      <c r="A94" s="102" t="s">
        <v>346</v>
      </c>
      <c r="B94" s="111"/>
      <c r="C94" s="103">
        <v>50000</v>
      </c>
    </row>
    <row r="95" spans="1:3" ht="15.75" customHeight="1">
      <c r="A95" s="102" t="s">
        <v>347</v>
      </c>
      <c r="B95" s="111"/>
      <c r="C95" s="103">
        <v>150000</v>
      </c>
    </row>
    <row r="96" spans="1:3" ht="15.75" customHeight="1">
      <c r="A96" s="102" t="s">
        <v>348</v>
      </c>
      <c r="B96" s="111"/>
      <c r="C96" s="103">
        <v>5000000</v>
      </c>
    </row>
    <row r="97" spans="1:3" ht="15.75" customHeight="1">
      <c r="A97" s="102" t="s">
        <v>349</v>
      </c>
      <c r="B97" s="111"/>
      <c r="C97" s="103">
        <v>213500</v>
      </c>
    </row>
    <row r="98" spans="1:3" ht="15.75" customHeight="1">
      <c r="A98" s="102" t="s">
        <v>350</v>
      </c>
      <c r="B98" s="111"/>
      <c r="C98" s="103">
        <v>150000</v>
      </c>
    </row>
    <row r="99" spans="1:3" ht="15.75" customHeight="1">
      <c r="A99" s="104" t="s">
        <v>351</v>
      </c>
      <c r="B99" s="100"/>
      <c r="C99" s="112">
        <v>100000</v>
      </c>
    </row>
    <row r="100" spans="1:3" ht="33.75" customHeight="1">
      <c r="A100" s="124" t="s">
        <v>352</v>
      </c>
      <c r="B100" s="105"/>
      <c r="C100" s="112">
        <v>100000</v>
      </c>
    </row>
    <row r="101" spans="1:3" ht="15.75" customHeight="1">
      <c r="A101" s="125" t="s">
        <v>353</v>
      </c>
      <c r="B101" s="117"/>
      <c r="C101" s="126">
        <v>300000</v>
      </c>
    </row>
    <row r="102" spans="1:3" ht="32.25" customHeight="1">
      <c r="A102" s="127" t="s">
        <v>354</v>
      </c>
      <c r="B102" s="119"/>
      <c r="C102" s="120">
        <v>100000</v>
      </c>
    </row>
    <row r="103" spans="1:3" ht="15.75" customHeight="1">
      <c r="A103" s="128" t="s">
        <v>355</v>
      </c>
      <c r="B103" s="111"/>
      <c r="C103" s="129">
        <v>15000000</v>
      </c>
    </row>
    <row r="104" spans="1:3" ht="15.75" customHeight="1">
      <c r="A104" s="128" t="s">
        <v>356</v>
      </c>
      <c r="B104" s="111"/>
      <c r="C104" s="129">
        <v>50000</v>
      </c>
    </row>
    <row r="105" spans="1:3" ht="15.75" hidden="1" customHeight="1">
      <c r="A105" s="128" t="s">
        <v>357</v>
      </c>
      <c r="B105" s="111"/>
      <c r="C105" s="129"/>
    </row>
    <row r="106" spans="1:3" ht="15.75" customHeight="1">
      <c r="A106" s="128" t="s">
        <v>358</v>
      </c>
      <c r="B106" s="111"/>
      <c r="C106" s="129">
        <v>10000000</v>
      </c>
    </row>
    <row r="107" spans="1:3" ht="15.75" customHeight="1">
      <c r="A107" s="130" t="s">
        <v>359</v>
      </c>
      <c r="B107" s="131"/>
      <c r="C107" s="123">
        <v>5500000</v>
      </c>
    </row>
    <row r="108" spans="1:3" ht="15.75" customHeight="1">
      <c r="A108" s="130" t="s">
        <v>360</v>
      </c>
      <c r="B108" s="131"/>
      <c r="C108" s="123">
        <v>23118360</v>
      </c>
    </row>
    <row r="109" spans="1:3" ht="15.75" customHeight="1">
      <c r="A109" s="132" t="s">
        <v>361</v>
      </c>
      <c r="B109" s="100"/>
      <c r="C109" s="112"/>
    </row>
    <row r="110" spans="1:3" ht="15.75" customHeight="1">
      <c r="A110" s="130" t="s">
        <v>362</v>
      </c>
      <c r="B110" s="105"/>
      <c r="C110" s="112"/>
    </row>
    <row r="111" spans="1:3" ht="15.75" customHeight="1">
      <c r="A111" s="130" t="s">
        <v>363</v>
      </c>
      <c r="B111" s="133"/>
      <c r="C111" s="103"/>
    </row>
    <row r="112" spans="1:3" ht="15.75" customHeight="1">
      <c r="A112" s="128" t="s">
        <v>364</v>
      </c>
      <c r="B112" s="105"/>
      <c r="C112" s="112"/>
    </row>
    <row r="113" spans="1:3" ht="15.75" customHeight="1">
      <c r="A113" s="132" t="s">
        <v>365</v>
      </c>
      <c r="B113" s="111"/>
      <c r="C113" s="103"/>
    </row>
    <row r="114" spans="1:3" ht="15.75" customHeight="1">
      <c r="A114" s="132" t="s">
        <v>366</v>
      </c>
      <c r="B114" s="111"/>
      <c r="C114" s="103"/>
    </row>
    <row r="115" spans="1:3" ht="15.75" customHeight="1">
      <c r="A115" s="132" t="s">
        <v>367</v>
      </c>
      <c r="B115" s="111"/>
      <c r="C115" s="103"/>
    </row>
    <row r="116" spans="1:3" ht="15.75" customHeight="1">
      <c r="A116" s="132" t="s">
        <v>368</v>
      </c>
      <c r="B116" s="111"/>
      <c r="C116" s="103"/>
    </row>
    <row r="117" spans="1:3" ht="15.75" customHeight="1">
      <c r="A117" s="128" t="s">
        <v>369</v>
      </c>
      <c r="B117" s="111"/>
      <c r="C117" s="103"/>
    </row>
    <row r="118" spans="1:3" ht="15.75" customHeight="1">
      <c r="A118" s="101" t="s">
        <v>370</v>
      </c>
      <c r="B118" s="100"/>
      <c r="C118" s="134">
        <f>SUM(C41:C108)</f>
        <v>205538972.40000001</v>
      </c>
    </row>
    <row r="119" spans="1:3" ht="12" customHeight="1">
      <c r="A119" s="101"/>
      <c r="B119" s="135"/>
      <c r="C119" s="107"/>
    </row>
    <row r="120" spans="1:3" ht="15.75" customHeight="1">
      <c r="A120" s="82" t="s">
        <v>371</v>
      </c>
      <c r="B120" s="111"/>
      <c r="C120" s="103">
        <f>+C37+C118</f>
        <v>309061153.39999998</v>
      </c>
    </row>
    <row r="121" spans="1:3" ht="14.25" customHeight="1">
      <c r="A121" s="101"/>
      <c r="B121" s="136"/>
      <c r="C121" s="137"/>
    </row>
    <row r="122" spans="1:3" ht="15.75" customHeight="1">
      <c r="A122" s="82" t="s">
        <v>372</v>
      </c>
      <c r="B122" s="136"/>
      <c r="C122" s="135"/>
    </row>
    <row r="123" spans="1:3" ht="15.75" customHeight="1">
      <c r="A123" s="102" t="s">
        <v>373</v>
      </c>
      <c r="B123" s="111"/>
      <c r="C123" s="103"/>
    </row>
    <row r="124" spans="1:3" ht="15.75" customHeight="1">
      <c r="A124" s="102" t="s">
        <v>374</v>
      </c>
      <c r="B124" s="111" t="s">
        <v>375</v>
      </c>
      <c r="C124" s="103">
        <v>115365145.95999999</v>
      </c>
    </row>
    <row r="125" spans="1:3" ht="15.75" customHeight="1">
      <c r="A125" s="102" t="s">
        <v>376</v>
      </c>
      <c r="B125" s="111" t="s">
        <v>377</v>
      </c>
      <c r="C125" s="103">
        <v>46894882.630000003</v>
      </c>
    </row>
    <row r="126" spans="1:3" ht="15.75" customHeight="1">
      <c r="A126" s="102" t="s">
        <v>378</v>
      </c>
      <c r="B126" s="111" t="s">
        <v>379</v>
      </c>
      <c r="C126" s="103">
        <v>5000000</v>
      </c>
    </row>
    <row r="127" spans="1:3" ht="15.75" customHeight="1">
      <c r="A127" s="82" t="s">
        <v>380</v>
      </c>
      <c r="B127" s="111"/>
      <c r="C127" s="106">
        <f>SUM(C124:C126)</f>
        <v>167260028.59</v>
      </c>
    </row>
    <row r="128" spans="1:3" ht="12.75" customHeight="1">
      <c r="A128" s="82"/>
      <c r="B128" s="111"/>
      <c r="C128" s="103"/>
    </row>
    <row r="129" spans="1:3" ht="15.75" customHeight="1">
      <c r="A129" s="101" t="s">
        <v>381</v>
      </c>
      <c r="B129" s="89"/>
      <c r="C129" s="103"/>
    </row>
    <row r="130" spans="1:3" ht="15.75" customHeight="1">
      <c r="A130" s="113" t="s">
        <v>382</v>
      </c>
      <c r="B130" s="114"/>
      <c r="C130" s="138"/>
    </row>
    <row r="131" spans="1:3" ht="15.75" customHeight="1">
      <c r="A131" s="139" t="s">
        <v>383</v>
      </c>
      <c r="B131" s="114" t="s">
        <v>384</v>
      </c>
      <c r="C131" s="138">
        <v>48000000</v>
      </c>
    </row>
    <row r="132" spans="1:3" ht="15.75" customHeight="1">
      <c r="A132" s="139" t="s">
        <v>385</v>
      </c>
      <c r="B132" s="140"/>
      <c r="C132" s="138"/>
    </row>
    <row r="133" spans="1:3" ht="15.75" customHeight="1">
      <c r="A133" s="82" t="s">
        <v>8</v>
      </c>
      <c r="B133" s="111"/>
      <c r="C133" s="106">
        <v>48000000</v>
      </c>
    </row>
    <row r="134" spans="1:3" ht="13.5" customHeight="1">
      <c r="A134" s="82"/>
      <c r="B134" s="111"/>
      <c r="C134" s="103"/>
    </row>
    <row r="135" spans="1:3" ht="15.75" customHeight="1">
      <c r="A135" s="115" t="s">
        <v>9</v>
      </c>
      <c r="B135" s="141" t="s">
        <v>1</v>
      </c>
      <c r="C135" s="142">
        <f>+C133+C127+C120</f>
        <v>524321181.99000001</v>
      </c>
    </row>
  </sheetData>
  <mergeCells count="6">
    <mergeCell ref="A3:C3"/>
    <mergeCell ref="A4:C4"/>
    <mergeCell ref="A8:C8"/>
    <mergeCell ref="A9:A12"/>
    <mergeCell ref="B9:B12"/>
    <mergeCell ref="C9:C10"/>
  </mergeCells>
  <pageMargins left="0.55118110236220474" right="0.55118110236220474" top="0.59055118110236227" bottom="0.51181102362204722" header="0" footer="0"/>
  <pageSetup paperSize="9" scale="9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5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76.7109375" style="287" customWidth="1"/>
    <col min="2" max="2" width="14.42578125" style="287" customWidth="1"/>
    <col min="3" max="3" width="16.85546875" style="287" customWidth="1"/>
    <col min="4" max="16384" width="14.42578125" style="287"/>
  </cols>
  <sheetData>
    <row r="1" spans="1:3" ht="15.75">
      <c r="A1" s="284" t="s">
        <v>1</v>
      </c>
      <c r="B1" s="719"/>
      <c r="C1" s="720"/>
    </row>
    <row r="2" spans="1:3" ht="15.75">
      <c r="A2" s="721" t="s">
        <v>263</v>
      </c>
      <c r="B2" s="722"/>
      <c r="C2" s="723"/>
    </row>
    <row r="3" spans="1:3" ht="15.75">
      <c r="A3" s="724" t="s">
        <v>264</v>
      </c>
      <c r="B3" s="722"/>
      <c r="C3" s="723"/>
    </row>
    <row r="4" spans="1:3" ht="15.75">
      <c r="A4" s="725"/>
      <c r="B4" s="726"/>
      <c r="C4" s="727"/>
    </row>
    <row r="5" spans="1:3" ht="15.75">
      <c r="A5" s="309" t="s">
        <v>1469</v>
      </c>
      <c r="B5" s="728"/>
      <c r="C5" s="729"/>
    </row>
    <row r="6" spans="1:3" ht="15.75">
      <c r="A6" s="309"/>
      <c r="B6" s="728"/>
      <c r="C6" s="729"/>
    </row>
    <row r="7" spans="1:3" ht="15.75">
      <c r="A7" s="292" t="s">
        <v>163</v>
      </c>
      <c r="B7" s="293"/>
      <c r="C7" s="294"/>
    </row>
    <row r="8" spans="1:3" ht="15" customHeight="1">
      <c r="A8" s="295" t="s">
        <v>164</v>
      </c>
      <c r="B8" s="296" t="s">
        <v>2</v>
      </c>
      <c r="C8" s="53" t="s">
        <v>200</v>
      </c>
    </row>
    <row r="9" spans="1:3">
      <c r="A9" s="297"/>
      <c r="B9" s="297"/>
      <c r="C9" s="55"/>
    </row>
    <row r="10" spans="1:3" ht="15.75">
      <c r="A10" s="297"/>
      <c r="B10" s="297"/>
      <c r="C10" s="56">
        <v>2025</v>
      </c>
    </row>
    <row r="11" spans="1:3" ht="15.75">
      <c r="A11" s="298"/>
      <c r="B11" s="298"/>
      <c r="C11" s="58" t="s">
        <v>7</v>
      </c>
    </row>
    <row r="12" spans="1:3" ht="15.75">
      <c r="A12" s="309" t="s">
        <v>266</v>
      </c>
      <c r="B12" s="306"/>
      <c r="C12" s="301"/>
    </row>
    <row r="13" spans="1:3" ht="15.75">
      <c r="A13" s="309" t="s">
        <v>267</v>
      </c>
      <c r="B13" s="306"/>
      <c r="C13" s="301"/>
    </row>
    <row r="14" spans="1:3" ht="15.75">
      <c r="A14" s="309" t="s">
        <v>268</v>
      </c>
      <c r="B14" s="306"/>
      <c r="C14" s="301"/>
    </row>
    <row r="15" spans="1:3" ht="15.75">
      <c r="A15" s="291" t="s">
        <v>269</v>
      </c>
      <c r="B15" s="306" t="s">
        <v>15</v>
      </c>
      <c r="C15" s="303">
        <v>30507024</v>
      </c>
    </row>
    <row r="16" spans="1:3" ht="15.75">
      <c r="A16" s="309" t="s">
        <v>270</v>
      </c>
      <c r="B16" s="306"/>
      <c r="C16" s="303"/>
    </row>
    <row r="17" spans="1:3" ht="15.75">
      <c r="A17" s="291" t="s">
        <v>271</v>
      </c>
      <c r="B17" s="306" t="s">
        <v>20</v>
      </c>
      <c r="C17" s="303">
        <v>2064000</v>
      </c>
    </row>
    <row r="18" spans="1:3" ht="15.75">
      <c r="A18" s="291" t="s">
        <v>272</v>
      </c>
      <c r="B18" s="306" t="s">
        <v>22</v>
      </c>
      <c r="C18" s="303">
        <v>216000</v>
      </c>
    </row>
    <row r="19" spans="1:3" ht="15.75">
      <c r="A19" s="291" t="s">
        <v>273</v>
      </c>
      <c r="B19" s="306" t="s">
        <v>24</v>
      </c>
      <c r="C19" s="303">
        <v>216000</v>
      </c>
    </row>
    <row r="20" spans="1:3" ht="15.75">
      <c r="A20" s="291" t="s">
        <v>274</v>
      </c>
      <c r="B20" s="306" t="s">
        <v>26</v>
      </c>
      <c r="C20" s="303">
        <v>602000</v>
      </c>
    </row>
    <row r="21" spans="1:3" ht="15.75">
      <c r="A21" s="291" t="s">
        <v>652</v>
      </c>
      <c r="B21" s="306" t="s">
        <v>35</v>
      </c>
      <c r="C21" s="303">
        <v>1000000</v>
      </c>
    </row>
    <row r="22" spans="1:3" ht="15.75">
      <c r="A22" s="291" t="s">
        <v>275</v>
      </c>
      <c r="B22" s="306" t="s">
        <v>37</v>
      </c>
      <c r="C22" s="303">
        <v>2542252</v>
      </c>
    </row>
    <row r="23" spans="1:3" ht="15.75">
      <c r="A23" s="291" t="s">
        <v>276</v>
      </c>
      <c r="B23" s="306" t="s">
        <v>39</v>
      </c>
      <c r="C23" s="303">
        <v>430000</v>
      </c>
    </row>
    <row r="24" spans="1:3" ht="15.75">
      <c r="A24" s="291" t="s">
        <v>277</v>
      </c>
      <c r="B24" s="306" t="s">
        <v>41</v>
      </c>
      <c r="C24" s="303"/>
    </row>
    <row r="25" spans="1:3" ht="15.75">
      <c r="A25" s="291" t="s">
        <v>278</v>
      </c>
      <c r="B25" s="306" t="s">
        <v>43</v>
      </c>
      <c r="C25" s="303">
        <v>135000</v>
      </c>
    </row>
    <row r="26" spans="1:3" ht="15.75">
      <c r="A26" s="291" t="s">
        <v>1273</v>
      </c>
      <c r="B26" s="306" t="s">
        <v>191</v>
      </c>
      <c r="C26" s="303">
        <v>258000</v>
      </c>
    </row>
    <row r="27" spans="1:3" ht="15.75">
      <c r="A27" s="291" t="s">
        <v>280</v>
      </c>
      <c r="B27" s="306" t="s">
        <v>45</v>
      </c>
      <c r="C27" s="303">
        <v>2542252</v>
      </c>
    </row>
    <row r="28" spans="1:3" ht="15.75">
      <c r="A28" s="309" t="s">
        <v>281</v>
      </c>
      <c r="B28" s="306"/>
      <c r="C28" s="303"/>
    </row>
    <row r="29" spans="1:3" ht="15.75">
      <c r="A29" s="291" t="s">
        <v>282</v>
      </c>
      <c r="B29" s="306" t="s">
        <v>47</v>
      </c>
      <c r="C29" s="303">
        <v>3660843</v>
      </c>
    </row>
    <row r="30" spans="1:3" ht="15.75">
      <c r="A30" s="291" t="s">
        <v>283</v>
      </c>
      <c r="B30" s="306" t="s">
        <v>48</v>
      </c>
      <c r="C30" s="303">
        <v>610141</v>
      </c>
    </row>
    <row r="31" spans="1:3" ht="15.75">
      <c r="A31" s="291" t="s">
        <v>284</v>
      </c>
      <c r="B31" s="306" t="s">
        <v>49</v>
      </c>
      <c r="C31" s="303">
        <v>756372</v>
      </c>
    </row>
    <row r="32" spans="1:3" ht="15.75">
      <c r="A32" s="291" t="s">
        <v>285</v>
      </c>
      <c r="B32" s="306" t="s">
        <v>50</v>
      </c>
      <c r="C32" s="303">
        <v>103200</v>
      </c>
    </row>
    <row r="33" spans="1:3" ht="15.75">
      <c r="A33" s="309" t="s">
        <v>286</v>
      </c>
      <c r="B33" s="306"/>
      <c r="C33" s="303"/>
    </row>
    <row r="34" spans="1:3" ht="15.75">
      <c r="A34" s="291" t="s">
        <v>287</v>
      </c>
      <c r="B34" s="306" t="s">
        <v>119</v>
      </c>
      <c r="C34" s="303">
        <v>161974</v>
      </c>
    </row>
    <row r="35" spans="1:3" ht="15.75">
      <c r="A35" s="291" t="s">
        <v>288</v>
      </c>
      <c r="B35" s="306" t="s">
        <v>52</v>
      </c>
      <c r="C35" s="303">
        <v>1225180</v>
      </c>
    </row>
    <row r="36" spans="1:3" ht="15.75">
      <c r="A36" s="291" t="s">
        <v>289</v>
      </c>
      <c r="B36" s="306" t="s">
        <v>290</v>
      </c>
      <c r="C36" s="303">
        <v>430000</v>
      </c>
    </row>
    <row r="37" spans="1:3" ht="15.75">
      <c r="A37" s="309" t="s">
        <v>649</v>
      </c>
      <c r="B37" s="316"/>
      <c r="C37" s="854">
        <f>SUM(C15:C36)</f>
        <v>47460238</v>
      </c>
    </row>
    <row r="38" spans="1:3" ht="15.75">
      <c r="A38" s="855"/>
      <c r="B38" s="306"/>
      <c r="C38" s="306"/>
    </row>
    <row r="39" spans="1:3" ht="15.75">
      <c r="A39" s="301" t="s">
        <v>292</v>
      </c>
      <c r="B39" s="306"/>
      <c r="C39" s="306"/>
    </row>
    <row r="40" spans="1:3" ht="15.75">
      <c r="A40" s="301" t="s">
        <v>293</v>
      </c>
      <c r="B40" s="306"/>
      <c r="C40" s="306"/>
    </row>
    <row r="41" spans="1:3" ht="15.75">
      <c r="A41" s="291" t="s">
        <v>294</v>
      </c>
      <c r="B41" s="306" t="s">
        <v>56</v>
      </c>
      <c r="C41" s="303">
        <v>500000</v>
      </c>
    </row>
    <row r="42" spans="1:3" ht="15.75">
      <c r="A42" s="309" t="s">
        <v>296</v>
      </c>
      <c r="B42" s="306"/>
      <c r="C42" s="303"/>
    </row>
    <row r="43" spans="1:3" ht="15.75">
      <c r="A43" s="291" t="s">
        <v>297</v>
      </c>
      <c r="B43" s="306" t="s">
        <v>60</v>
      </c>
      <c r="C43" s="303">
        <v>780000</v>
      </c>
    </row>
    <row r="44" spans="1:3" ht="15.75">
      <c r="A44" s="291" t="s">
        <v>1470</v>
      </c>
      <c r="B44" s="306"/>
      <c r="C44" s="303"/>
    </row>
    <row r="45" spans="1:3" ht="15.75">
      <c r="A45" s="291" t="s">
        <v>1471</v>
      </c>
      <c r="B45" s="306"/>
      <c r="C45" s="303"/>
    </row>
    <row r="46" spans="1:3" ht="15.75">
      <c r="A46" s="291" t="s">
        <v>1472</v>
      </c>
      <c r="B46" s="306"/>
      <c r="C46" s="303"/>
    </row>
    <row r="47" spans="1:3" ht="15.75">
      <c r="A47" s="309" t="s">
        <v>298</v>
      </c>
      <c r="B47" s="306"/>
      <c r="C47" s="303"/>
    </row>
    <row r="48" spans="1:3" ht="15.75">
      <c r="A48" s="291" t="s">
        <v>299</v>
      </c>
      <c r="B48" s="306" t="s">
        <v>61</v>
      </c>
      <c r="C48" s="303">
        <v>3191972</v>
      </c>
    </row>
    <row r="49" spans="1:3" ht="15.75">
      <c r="A49" s="291" t="s">
        <v>1473</v>
      </c>
      <c r="B49" s="306" t="s">
        <v>63</v>
      </c>
      <c r="C49" s="303">
        <v>7000000</v>
      </c>
    </row>
    <row r="50" spans="1:3" ht="15.75">
      <c r="A50" s="291" t="s">
        <v>1474</v>
      </c>
      <c r="B50" s="306" t="s">
        <v>193</v>
      </c>
      <c r="C50" s="303">
        <v>2226300</v>
      </c>
    </row>
    <row r="51" spans="1:3" ht="15.75">
      <c r="A51" s="291" t="s">
        <v>1475</v>
      </c>
      <c r="B51" s="306" t="s">
        <v>195</v>
      </c>
      <c r="C51" s="303">
        <v>349000</v>
      </c>
    </row>
    <row r="52" spans="1:3" ht="15.75">
      <c r="A52" s="291" t="s">
        <v>303</v>
      </c>
      <c r="B52" s="306" t="s">
        <v>69</v>
      </c>
      <c r="C52" s="303">
        <v>161262</v>
      </c>
    </row>
    <row r="53" spans="1:3" ht="15.75">
      <c r="A53" s="309" t="s">
        <v>304</v>
      </c>
      <c r="B53" s="306"/>
      <c r="C53" s="303"/>
    </row>
    <row r="54" spans="1:3" ht="15.75">
      <c r="A54" s="291" t="s">
        <v>1333</v>
      </c>
      <c r="B54" s="306" t="s">
        <v>137</v>
      </c>
      <c r="C54" s="303">
        <v>25000</v>
      </c>
    </row>
    <row r="55" spans="1:3" ht="15.75">
      <c r="A55" s="291" t="s">
        <v>306</v>
      </c>
      <c r="B55" s="306" t="s">
        <v>140</v>
      </c>
      <c r="C55" s="303">
        <v>54000</v>
      </c>
    </row>
    <row r="56" spans="1:3" ht="15.75">
      <c r="A56" s="309" t="s">
        <v>313</v>
      </c>
      <c r="B56" s="306"/>
      <c r="C56" s="303"/>
    </row>
    <row r="57" spans="1:3" ht="15.75">
      <c r="A57" s="730" t="s">
        <v>1476</v>
      </c>
      <c r="B57" s="731" t="s">
        <v>94</v>
      </c>
      <c r="C57" s="732">
        <v>1000000</v>
      </c>
    </row>
    <row r="58" spans="1:3" ht="15.75">
      <c r="A58" s="733" t="s">
        <v>1334</v>
      </c>
      <c r="B58" s="734"/>
      <c r="C58" s="735"/>
    </row>
    <row r="59" spans="1:3" ht="15.75">
      <c r="A59" s="305" t="s">
        <v>316</v>
      </c>
      <c r="B59" s="306" t="s">
        <v>95</v>
      </c>
      <c r="C59" s="303">
        <v>1200000</v>
      </c>
    </row>
    <row r="60" spans="1:3" ht="15.75">
      <c r="A60" s="305" t="s">
        <v>839</v>
      </c>
      <c r="B60" s="306" t="s">
        <v>97</v>
      </c>
      <c r="C60" s="303"/>
    </row>
    <row r="61" spans="1:3" ht="15.75">
      <c r="A61" s="305" t="s">
        <v>1477</v>
      </c>
      <c r="B61" s="306" t="s">
        <v>99</v>
      </c>
      <c r="C61" s="303">
        <v>180000</v>
      </c>
    </row>
    <row r="62" spans="1:3" ht="15.75">
      <c r="A62" s="291" t="s">
        <v>328</v>
      </c>
      <c r="B62" s="306" t="s">
        <v>104</v>
      </c>
      <c r="C62" s="303">
        <v>4555880</v>
      </c>
    </row>
    <row r="63" spans="1:3" ht="15.75">
      <c r="A63" s="291" t="s">
        <v>1478</v>
      </c>
      <c r="B63" s="306"/>
      <c r="C63" s="303"/>
    </row>
    <row r="64" spans="1:3" ht="15.75">
      <c r="A64" s="291" t="s">
        <v>1479</v>
      </c>
      <c r="B64" s="306"/>
      <c r="C64" s="303"/>
    </row>
    <row r="65" spans="1:3" ht="15.75">
      <c r="A65" s="291" t="s">
        <v>1480</v>
      </c>
      <c r="B65" s="306"/>
      <c r="C65" s="303"/>
    </row>
    <row r="66" spans="1:3" ht="15.75">
      <c r="A66" s="291" t="s">
        <v>1481</v>
      </c>
      <c r="B66" s="306"/>
      <c r="C66" s="303"/>
    </row>
    <row r="67" spans="1:3" ht="31.5" customHeight="1">
      <c r="A67" s="969" t="s">
        <v>1482</v>
      </c>
      <c r="B67" s="306"/>
      <c r="C67" s="303"/>
    </row>
    <row r="68" spans="1:3" ht="31.5">
      <c r="A68" s="969" t="s">
        <v>1483</v>
      </c>
      <c r="B68" s="306"/>
      <c r="C68" s="303"/>
    </row>
    <row r="69" spans="1:3" ht="15.75">
      <c r="A69" s="291" t="s">
        <v>1484</v>
      </c>
      <c r="B69" s="306"/>
      <c r="C69" s="303"/>
    </row>
    <row r="70" spans="1:3" ht="15.75">
      <c r="A70" s="301" t="s">
        <v>370</v>
      </c>
      <c r="B70" s="306"/>
      <c r="C70" s="337">
        <f>SUM(C41:C62)</f>
        <v>21223414</v>
      </c>
    </row>
    <row r="71" spans="1:3" ht="15.75">
      <c r="A71" s="309"/>
      <c r="B71" s="306"/>
      <c r="C71" s="323"/>
    </row>
    <row r="72" spans="1:3" ht="15.75">
      <c r="A72" s="309" t="s">
        <v>371</v>
      </c>
      <c r="B72" s="306"/>
      <c r="C72" s="303">
        <f>C70+C37</f>
        <v>68683652</v>
      </c>
    </row>
    <row r="73" spans="1:3" ht="15.75">
      <c r="A73" s="309"/>
      <c r="B73" s="306"/>
      <c r="C73" s="303"/>
    </row>
    <row r="74" spans="1:3" ht="15.75">
      <c r="A74" s="309" t="s">
        <v>372</v>
      </c>
      <c r="B74" s="306"/>
      <c r="C74" s="303"/>
    </row>
    <row r="75" spans="1:3" ht="15.75">
      <c r="A75" s="291" t="s">
        <v>1485</v>
      </c>
      <c r="B75" s="306" t="s">
        <v>1486</v>
      </c>
      <c r="C75" s="303">
        <v>50000</v>
      </c>
    </row>
    <row r="76" spans="1:3" ht="15.75">
      <c r="A76" s="309" t="s">
        <v>1487</v>
      </c>
      <c r="B76" s="306"/>
      <c r="C76" s="337">
        <v>50000</v>
      </c>
    </row>
    <row r="77" spans="1:3" ht="15.75">
      <c r="A77" s="309"/>
      <c r="B77" s="306"/>
      <c r="C77" s="323"/>
    </row>
    <row r="78" spans="1:3" ht="15.75">
      <c r="A78" s="309"/>
      <c r="B78" s="316"/>
      <c r="C78" s="303"/>
    </row>
    <row r="79" spans="1:3" ht="15.75">
      <c r="A79" s="347" t="s">
        <v>9</v>
      </c>
      <c r="B79" s="339" t="s">
        <v>1</v>
      </c>
      <c r="C79" s="320">
        <f>C76+C72</f>
        <v>68733652</v>
      </c>
    </row>
    <row r="80" spans="1:3" ht="15.75" hidden="1">
      <c r="A80" s="742" t="s">
        <v>162</v>
      </c>
      <c r="B80" s="1009" t="s">
        <v>1488</v>
      </c>
      <c r="C80" s="742"/>
    </row>
    <row r="81" spans="1:3" ht="15.75" hidden="1">
      <c r="A81" s="728"/>
      <c r="B81" s="1010"/>
      <c r="C81" s="742"/>
    </row>
    <row r="82" spans="1:3" ht="15.75" hidden="1">
      <c r="A82" s="728"/>
      <c r="B82" s="1010"/>
      <c r="C82" s="742"/>
    </row>
    <row r="83" spans="1:3" ht="15.75" hidden="1">
      <c r="A83" s="728" t="s">
        <v>1489</v>
      </c>
      <c r="B83" s="1010" t="s">
        <v>11</v>
      </c>
      <c r="C83" s="742"/>
    </row>
    <row r="84" spans="1:3" ht="15.75" hidden="1">
      <c r="A84" s="742" t="s">
        <v>1490</v>
      </c>
      <c r="B84" s="1009" t="s">
        <v>13</v>
      </c>
      <c r="C84" s="742"/>
    </row>
    <row r="85" spans="1:3" ht="15.75">
      <c r="A85" s="742"/>
      <c r="B85" s="289"/>
      <c r="C85" s="742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84" fitToHeight="0" orientation="portrait" r:id="rId1"/>
  <rowBreaks count="1" manualBreakCount="1">
    <brk id="57" max="2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06"/>
  <sheetViews>
    <sheetView view="pageBreakPreview" topLeftCell="A79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74.28515625" style="287" customWidth="1"/>
    <col min="2" max="2" width="14.42578125" style="287" customWidth="1"/>
    <col min="3" max="3" width="16.85546875" style="287" customWidth="1"/>
    <col min="4" max="16384" width="14.42578125" style="287"/>
  </cols>
  <sheetData>
    <row r="1" spans="1:3" ht="15" customHeight="1">
      <c r="A1" s="741" t="s">
        <v>1037</v>
      </c>
      <c r="B1" s="289"/>
      <c r="C1" s="742"/>
    </row>
    <row r="2" spans="1:3" ht="15.75">
      <c r="A2" s="728"/>
      <c r="B2" s="289"/>
      <c r="C2" s="742"/>
    </row>
    <row r="3" spans="1:3" ht="15.75">
      <c r="A3" s="965" t="s">
        <v>1491</v>
      </c>
      <c r="B3" s="966"/>
      <c r="C3" s="967"/>
    </row>
    <row r="4" spans="1:3" ht="15.75">
      <c r="A4" s="291"/>
      <c r="B4" s="289"/>
      <c r="C4" s="290"/>
    </row>
    <row r="5" spans="1:3" ht="15.75">
      <c r="A5" s="292" t="s">
        <v>163</v>
      </c>
      <c r="B5" s="293"/>
      <c r="C5" s="294"/>
    </row>
    <row r="6" spans="1:3" ht="15" customHeight="1">
      <c r="A6" s="295" t="s">
        <v>164</v>
      </c>
      <c r="B6" s="296" t="s">
        <v>2</v>
      </c>
      <c r="C6" s="53" t="s">
        <v>200</v>
      </c>
    </row>
    <row r="7" spans="1:3">
      <c r="A7" s="297"/>
      <c r="B7" s="297"/>
      <c r="C7" s="55"/>
    </row>
    <row r="8" spans="1:3" ht="15.75">
      <c r="A8" s="297"/>
      <c r="B8" s="297"/>
      <c r="C8" s="56">
        <v>2025</v>
      </c>
    </row>
    <row r="9" spans="1:3" ht="15.75">
      <c r="A9" s="298"/>
      <c r="B9" s="298"/>
      <c r="C9" s="58" t="s">
        <v>7</v>
      </c>
    </row>
    <row r="10" spans="1:3" ht="15.75">
      <c r="A10" s="309" t="s">
        <v>266</v>
      </c>
      <c r="B10" s="959"/>
      <c r="C10" s="301"/>
    </row>
    <row r="11" spans="1:3" ht="15.75">
      <c r="A11" s="301" t="s">
        <v>1381</v>
      </c>
      <c r="B11" s="959"/>
      <c r="C11" s="301"/>
    </row>
    <row r="12" spans="1:3" ht="15.75">
      <c r="A12" s="309" t="s">
        <v>298</v>
      </c>
      <c r="B12" s="306"/>
      <c r="C12" s="303"/>
    </row>
    <row r="13" spans="1:3" ht="15.75">
      <c r="A13" s="291" t="s">
        <v>592</v>
      </c>
      <c r="B13" s="306" t="s">
        <v>193</v>
      </c>
      <c r="C13" s="303">
        <v>100000</v>
      </c>
    </row>
    <row r="14" spans="1:3" ht="15.75">
      <c r="A14" s="309" t="s">
        <v>328</v>
      </c>
      <c r="B14" s="959"/>
      <c r="C14" s="303"/>
    </row>
    <row r="15" spans="1:3" ht="15.75">
      <c r="A15" s="291" t="s">
        <v>328</v>
      </c>
      <c r="B15" s="306" t="s">
        <v>104</v>
      </c>
      <c r="C15" s="303">
        <v>1128960</v>
      </c>
    </row>
    <row r="16" spans="1:3" ht="15.75">
      <c r="A16" s="291" t="s">
        <v>1480</v>
      </c>
      <c r="B16" s="959"/>
      <c r="C16" s="303"/>
    </row>
    <row r="17" spans="1:3" ht="15.75">
      <c r="A17" s="291" t="s">
        <v>1492</v>
      </c>
      <c r="B17" s="959"/>
      <c r="C17" s="303"/>
    </row>
    <row r="18" spans="1:3" ht="15.75">
      <c r="A18" s="301" t="s">
        <v>370</v>
      </c>
      <c r="B18" s="959"/>
      <c r="C18" s="337">
        <f>SUM(C13:C15)</f>
        <v>1228960</v>
      </c>
    </row>
    <row r="19" spans="1:3" ht="15.75">
      <c r="A19" s="309"/>
      <c r="B19" s="959"/>
      <c r="C19" s="323"/>
    </row>
    <row r="20" spans="1:3" ht="15.75">
      <c r="A20" s="309" t="s">
        <v>371</v>
      </c>
      <c r="B20" s="959"/>
      <c r="C20" s="303">
        <v>1228960</v>
      </c>
    </row>
    <row r="21" spans="1:3" ht="15.75">
      <c r="A21" s="309"/>
      <c r="B21" s="959"/>
      <c r="C21" s="303"/>
    </row>
    <row r="22" spans="1:3" ht="15.75">
      <c r="A22" s="309" t="s">
        <v>165</v>
      </c>
      <c r="B22" s="959"/>
      <c r="C22" s="303"/>
    </row>
    <row r="23" spans="1:3" ht="15.75">
      <c r="A23" s="309" t="s">
        <v>475</v>
      </c>
      <c r="B23" s="306"/>
      <c r="C23" s="303"/>
    </row>
    <row r="24" spans="1:3" ht="15.75">
      <c r="A24" s="291" t="s">
        <v>600</v>
      </c>
      <c r="B24" s="306" t="s">
        <v>498</v>
      </c>
      <c r="C24" s="303">
        <v>530000</v>
      </c>
    </row>
    <row r="25" spans="1:3" ht="15.75">
      <c r="A25" s="291" t="s">
        <v>1493</v>
      </c>
      <c r="B25" s="959"/>
      <c r="C25" s="303"/>
    </row>
    <row r="26" spans="1:3" ht="15.75">
      <c r="A26" s="291" t="s">
        <v>1494</v>
      </c>
      <c r="B26" s="959"/>
      <c r="C26" s="303"/>
    </row>
    <row r="27" spans="1:3" ht="15.75">
      <c r="A27" s="309" t="s">
        <v>480</v>
      </c>
      <c r="B27" s="959"/>
      <c r="C27" s="337">
        <v>530000</v>
      </c>
    </row>
    <row r="28" spans="1:3" ht="15.75">
      <c r="A28" s="309"/>
      <c r="B28" s="959"/>
      <c r="C28" s="303"/>
    </row>
    <row r="29" spans="1:3" ht="15.75">
      <c r="A29" s="347" t="s">
        <v>9</v>
      </c>
      <c r="B29" s="1008" t="s">
        <v>1</v>
      </c>
      <c r="C29" s="320">
        <f>C24+C20</f>
        <v>1758960</v>
      </c>
    </row>
    <row r="30" spans="1:3" ht="15.75">
      <c r="A30" s="728"/>
      <c r="B30" s="970"/>
      <c r="C30" s="740"/>
    </row>
    <row r="31" spans="1:3" ht="15.75">
      <c r="A31" s="728"/>
      <c r="B31" s="289"/>
      <c r="C31" s="742"/>
    </row>
    <row r="32" spans="1:3" ht="15.75">
      <c r="A32" s="728"/>
      <c r="B32" s="289"/>
      <c r="C32" s="742"/>
    </row>
    <row r="33" spans="1:3" ht="15.75">
      <c r="A33" s="284" t="s">
        <v>1</v>
      </c>
      <c r="B33" s="285"/>
      <c r="C33" s="286"/>
    </row>
    <row r="34" spans="1:3" ht="15.75">
      <c r="A34" s="288" t="s">
        <v>1495</v>
      </c>
      <c r="B34" s="289"/>
      <c r="C34" s="290"/>
    </row>
    <row r="35" spans="1:3" ht="15.75">
      <c r="A35" s="291"/>
      <c r="B35" s="289"/>
      <c r="C35" s="290"/>
    </row>
    <row r="36" spans="1:3" ht="15.75">
      <c r="A36" s="292" t="s">
        <v>163</v>
      </c>
      <c r="B36" s="293"/>
      <c r="C36" s="294"/>
    </row>
    <row r="37" spans="1:3" ht="15" customHeight="1">
      <c r="A37" s="295" t="s">
        <v>164</v>
      </c>
      <c r="B37" s="296" t="s">
        <v>2</v>
      </c>
      <c r="C37" s="53" t="s">
        <v>200</v>
      </c>
    </row>
    <row r="38" spans="1:3">
      <c r="A38" s="297"/>
      <c r="B38" s="297"/>
      <c r="C38" s="55"/>
    </row>
    <row r="39" spans="1:3" ht="15.75">
      <c r="A39" s="297"/>
      <c r="B39" s="297"/>
      <c r="C39" s="56">
        <v>2025</v>
      </c>
    </row>
    <row r="40" spans="1:3" ht="15.75">
      <c r="A40" s="298"/>
      <c r="B40" s="298"/>
      <c r="C40" s="58" t="s">
        <v>7</v>
      </c>
    </row>
    <row r="41" spans="1:3" ht="15.75">
      <c r="A41" s="309" t="s">
        <v>266</v>
      </c>
      <c r="B41" s="959"/>
      <c r="C41" s="301"/>
    </row>
    <row r="42" spans="1:3" ht="15.75">
      <c r="A42" s="301" t="s">
        <v>1381</v>
      </c>
      <c r="B42" s="959"/>
      <c r="C42" s="301"/>
    </row>
    <row r="43" spans="1:3" ht="15.75">
      <c r="A43" s="309" t="s">
        <v>328</v>
      </c>
      <c r="B43" s="306"/>
      <c r="C43" s="303"/>
    </row>
    <row r="44" spans="1:3" ht="15.75">
      <c r="A44" s="291" t="s">
        <v>328</v>
      </c>
      <c r="B44" s="306" t="s">
        <v>104</v>
      </c>
      <c r="C44" s="303">
        <v>2257920</v>
      </c>
    </row>
    <row r="45" spans="1:3" ht="15.75">
      <c r="A45" s="291" t="s">
        <v>1480</v>
      </c>
      <c r="B45" s="306"/>
      <c r="C45" s="303"/>
    </row>
    <row r="46" spans="1:3" ht="15.75">
      <c r="A46" s="291" t="s">
        <v>1496</v>
      </c>
      <c r="B46" s="306"/>
      <c r="C46" s="303"/>
    </row>
    <row r="47" spans="1:3" ht="15.75">
      <c r="A47" s="301" t="s">
        <v>370</v>
      </c>
      <c r="B47" s="959"/>
      <c r="C47" s="337">
        <v>2257920</v>
      </c>
    </row>
    <row r="48" spans="1:3" ht="15.75">
      <c r="A48" s="309"/>
      <c r="B48" s="959"/>
      <c r="C48" s="323"/>
    </row>
    <row r="49" spans="1:3" ht="15.75">
      <c r="A49" s="309" t="s">
        <v>371</v>
      </c>
      <c r="B49" s="959"/>
      <c r="C49" s="303">
        <v>2257920</v>
      </c>
    </row>
    <row r="50" spans="1:3" ht="15.75">
      <c r="A50" s="309"/>
      <c r="B50" s="959"/>
      <c r="C50" s="303"/>
    </row>
    <row r="51" spans="1:3" ht="15.75">
      <c r="A51" s="309"/>
      <c r="B51" s="959"/>
      <c r="C51" s="303"/>
    </row>
    <row r="52" spans="1:3" ht="15.75">
      <c r="A52" s="347" t="s">
        <v>9</v>
      </c>
      <c r="B52" s="1008" t="s">
        <v>1</v>
      </c>
      <c r="C52" s="320">
        <v>2257920</v>
      </c>
    </row>
    <row r="53" spans="1:3" ht="15.75">
      <c r="A53" s="728"/>
      <c r="B53" s="970"/>
      <c r="C53" s="740"/>
    </row>
    <row r="54" spans="1:3" ht="15.75">
      <c r="A54" s="728"/>
      <c r="B54" s="970"/>
      <c r="C54" s="740"/>
    </row>
    <row r="55" spans="1:3" ht="15.75">
      <c r="A55" s="284" t="s">
        <v>1</v>
      </c>
      <c r="B55" s="285"/>
      <c r="C55" s="286"/>
    </row>
    <row r="56" spans="1:3" ht="15.75">
      <c r="A56" s="288" t="s">
        <v>1497</v>
      </c>
      <c r="B56" s="289"/>
      <c r="C56" s="290"/>
    </row>
    <row r="57" spans="1:3" ht="15.75">
      <c r="A57" s="291"/>
      <c r="B57" s="289"/>
      <c r="C57" s="290"/>
    </row>
    <row r="58" spans="1:3" ht="15.75">
      <c r="A58" s="292" t="s">
        <v>163</v>
      </c>
      <c r="B58" s="293"/>
      <c r="C58" s="294"/>
    </row>
    <row r="59" spans="1:3" ht="15" customHeight="1">
      <c r="A59" s="295" t="s">
        <v>164</v>
      </c>
      <c r="B59" s="296" t="s">
        <v>2</v>
      </c>
      <c r="C59" s="53" t="s">
        <v>200</v>
      </c>
    </row>
    <row r="60" spans="1:3">
      <c r="A60" s="297"/>
      <c r="B60" s="297"/>
      <c r="C60" s="55"/>
    </row>
    <row r="61" spans="1:3" ht="15.75">
      <c r="A61" s="297"/>
      <c r="B61" s="297"/>
      <c r="C61" s="56">
        <v>2025</v>
      </c>
    </row>
    <row r="62" spans="1:3" ht="15.75">
      <c r="A62" s="298"/>
      <c r="B62" s="298"/>
      <c r="C62" s="58" t="s">
        <v>7</v>
      </c>
    </row>
    <row r="63" spans="1:3" ht="15.75">
      <c r="A63" s="309" t="s">
        <v>266</v>
      </c>
      <c r="B63" s="306"/>
      <c r="C63" s="303"/>
    </row>
    <row r="64" spans="1:3" ht="15.75">
      <c r="A64" s="301" t="s">
        <v>1381</v>
      </c>
      <c r="B64" s="306"/>
      <c r="C64" s="303"/>
    </row>
    <row r="65" spans="1:3" ht="15.75">
      <c r="A65" s="309" t="s">
        <v>298</v>
      </c>
      <c r="B65" s="306"/>
      <c r="C65" s="303"/>
    </row>
    <row r="66" spans="1:3" ht="15.75">
      <c r="A66" s="291" t="s">
        <v>299</v>
      </c>
      <c r="B66" s="306" t="s">
        <v>61</v>
      </c>
      <c r="C66" s="303">
        <v>196180</v>
      </c>
    </row>
    <row r="67" spans="1:3" ht="15.75">
      <c r="A67" s="291" t="s">
        <v>1498</v>
      </c>
      <c r="B67" s="306" t="s">
        <v>63</v>
      </c>
      <c r="C67" s="303">
        <v>600000</v>
      </c>
    </row>
    <row r="68" spans="1:3" ht="15.75">
      <c r="A68" s="291" t="s">
        <v>592</v>
      </c>
      <c r="B68" s="306" t="s">
        <v>193</v>
      </c>
      <c r="C68" s="303">
        <v>182400</v>
      </c>
    </row>
    <row r="69" spans="1:3" ht="15.75">
      <c r="A69" s="291" t="s">
        <v>303</v>
      </c>
      <c r="B69" s="306" t="s">
        <v>69</v>
      </c>
      <c r="C69" s="303">
        <v>41960</v>
      </c>
    </row>
    <row r="70" spans="1:3" ht="15.75">
      <c r="A70" s="309" t="s">
        <v>328</v>
      </c>
      <c r="B70" s="306"/>
      <c r="C70" s="303"/>
    </row>
    <row r="71" spans="1:3" ht="15.75">
      <c r="A71" s="291" t="s">
        <v>328</v>
      </c>
      <c r="B71" s="306" t="s">
        <v>104</v>
      </c>
      <c r="C71" s="303">
        <v>1128960</v>
      </c>
    </row>
    <row r="72" spans="1:3" ht="15.75">
      <c r="A72" s="291" t="s">
        <v>1480</v>
      </c>
      <c r="B72" s="306"/>
      <c r="C72" s="303"/>
    </row>
    <row r="73" spans="1:3" ht="15.75">
      <c r="A73" s="291" t="s">
        <v>1499</v>
      </c>
      <c r="B73" s="306"/>
      <c r="C73" s="303"/>
    </row>
    <row r="74" spans="1:3" ht="15.75">
      <c r="A74" s="301" t="s">
        <v>370</v>
      </c>
      <c r="B74" s="306"/>
      <c r="C74" s="337">
        <f>SUM(C66:C71)</f>
        <v>2149500</v>
      </c>
    </row>
    <row r="75" spans="1:3" ht="15.75">
      <c r="A75" s="309"/>
      <c r="B75" s="306"/>
      <c r="C75" s="323"/>
    </row>
    <row r="76" spans="1:3" ht="15.75">
      <c r="A76" s="309" t="s">
        <v>371</v>
      </c>
      <c r="B76" s="306"/>
      <c r="C76" s="303">
        <v>2149500</v>
      </c>
    </row>
    <row r="77" spans="1:3" ht="15.75">
      <c r="A77" s="309"/>
      <c r="B77" s="306"/>
      <c r="C77" s="303"/>
    </row>
    <row r="78" spans="1:3" ht="15.75">
      <c r="A78" s="309" t="s">
        <v>1500</v>
      </c>
      <c r="B78" s="306"/>
      <c r="C78" s="303"/>
    </row>
    <row r="79" spans="1:3" ht="15.75">
      <c r="A79" s="309" t="s">
        <v>382</v>
      </c>
      <c r="B79" s="306"/>
      <c r="C79" s="303"/>
    </row>
    <row r="80" spans="1:3" ht="15.75">
      <c r="A80" s="291" t="s">
        <v>934</v>
      </c>
      <c r="B80" s="306" t="s">
        <v>384</v>
      </c>
      <c r="C80" s="303">
        <v>400000</v>
      </c>
    </row>
    <row r="81" spans="1:3" ht="15.75">
      <c r="A81" s="291" t="s">
        <v>1501</v>
      </c>
      <c r="B81" s="306"/>
      <c r="C81" s="303"/>
    </row>
    <row r="82" spans="1:3" ht="15.75">
      <c r="A82" s="301" t="s">
        <v>827</v>
      </c>
      <c r="B82" s="306"/>
      <c r="C82" s="337">
        <v>400000</v>
      </c>
    </row>
    <row r="83" spans="1:3" ht="15.75">
      <c r="A83" s="309"/>
      <c r="B83" s="306"/>
      <c r="C83" s="303"/>
    </row>
    <row r="84" spans="1:3" ht="15.75">
      <c r="A84" s="347" t="s">
        <v>9</v>
      </c>
      <c r="B84" s="339" t="s">
        <v>1</v>
      </c>
      <c r="C84" s="320">
        <v>2549500</v>
      </c>
    </row>
    <row r="85" spans="1:3" ht="15.75">
      <c r="A85" s="728"/>
      <c r="B85" s="289"/>
      <c r="C85" s="740"/>
    </row>
    <row r="86" spans="1:3" ht="15.75">
      <c r="A86" s="728"/>
      <c r="B86" s="289"/>
      <c r="C86" s="742"/>
    </row>
    <row r="87" spans="1:3" ht="15.75">
      <c r="A87" s="728"/>
      <c r="B87" s="970"/>
      <c r="C87" s="971"/>
    </row>
    <row r="88" spans="1:3" ht="15.75">
      <c r="A88" s="284" t="s">
        <v>1</v>
      </c>
      <c r="B88" s="285"/>
      <c r="C88" s="286"/>
    </row>
    <row r="89" spans="1:3" ht="15.75">
      <c r="A89" s="288" t="s">
        <v>1502</v>
      </c>
      <c r="B89" s="289"/>
      <c r="C89" s="290"/>
    </row>
    <row r="90" spans="1:3" ht="15.75">
      <c r="A90" s="291"/>
      <c r="B90" s="289"/>
      <c r="C90" s="290"/>
    </row>
    <row r="91" spans="1:3" ht="15.75">
      <c r="A91" s="292" t="s">
        <v>163</v>
      </c>
      <c r="B91" s="293"/>
      <c r="C91" s="294"/>
    </row>
    <row r="92" spans="1:3" ht="15" customHeight="1">
      <c r="A92" s="295" t="s">
        <v>164</v>
      </c>
      <c r="B92" s="296" t="s">
        <v>2</v>
      </c>
      <c r="C92" s="53" t="s">
        <v>200</v>
      </c>
    </row>
    <row r="93" spans="1:3">
      <c r="A93" s="297"/>
      <c r="B93" s="297"/>
      <c r="C93" s="55"/>
    </row>
    <row r="94" spans="1:3" ht="15.75">
      <c r="A94" s="297"/>
      <c r="B94" s="297"/>
      <c r="C94" s="56">
        <v>2025</v>
      </c>
    </row>
    <row r="95" spans="1:3" ht="15.75">
      <c r="A95" s="298"/>
      <c r="B95" s="298"/>
      <c r="C95" s="58" t="s">
        <v>7</v>
      </c>
    </row>
    <row r="96" spans="1:3" ht="15.75">
      <c r="A96" s="309" t="s">
        <v>266</v>
      </c>
      <c r="B96" s="959"/>
      <c r="C96" s="303"/>
    </row>
    <row r="97" spans="1:3" ht="15.75">
      <c r="A97" s="301" t="s">
        <v>1381</v>
      </c>
      <c r="B97" s="959"/>
      <c r="C97" s="303"/>
    </row>
    <row r="98" spans="1:3" ht="15.75">
      <c r="A98" s="309" t="s">
        <v>328</v>
      </c>
      <c r="B98" s="959"/>
      <c r="C98" s="303"/>
    </row>
    <row r="99" spans="1:3" ht="15.75">
      <c r="A99" s="291" t="s">
        <v>328</v>
      </c>
      <c r="B99" s="306" t="s">
        <v>104</v>
      </c>
      <c r="C99" s="303">
        <v>2000000</v>
      </c>
    </row>
    <row r="100" spans="1:3" ht="15.75">
      <c r="A100" s="301" t="s">
        <v>370</v>
      </c>
      <c r="B100" s="959"/>
      <c r="C100" s="337">
        <v>2000000</v>
      </c>
    </row>
    <row r="101" spans="1:3" ht="15.75">
      <c r="A101" s="309"/>
      <c r="B101" s="959"/>
      <c r="C101" s="323"/>
    </row>
    <row r="102" spans="1:3" ht="15.75">
      <c r="A102" s="309" t="s">
        <v>371</v>
      </c>
      <c r="B102" s="959"/>
      <c r="C102" s="303">
        <v>2000000</v>
      </c>
    </row>
    <row r="103" spans="1:3" ht="15.75">
      <c r="A103" s="309"/>
      <c r="B103" s="959"/>
      <c r="C103" s="303"/>
    </row>
    <row r="104" spans="1:3" ht="15.75">
      <c r="A104" s="309"/>
      <c r="B104" s="959"/>
      <c r="C104" s="303"/>
    </row>
    <row r="105" spans="1:3" ht="15.75">
      <c r="A105" s="347" t="s">
        <v>9</v>
      </c>
      <c r="B105" s="1008" t="s">
        <v>1</v>
      </c>
      <c r="C105" s="320">
        <v>2000000</v>
      </c>
    </row>
    <row r="106" spans="1:3" ht="15.75">
      <c r="A106" s="728"/>
      <c r="B106" s="970"/>
      <c r="C106" s="971"/>
    </row>
  </sheetData>
  <mergeCells count="16">
    <mergeCell ref="A58:C58"/>
    <mergeCell ref="A59:A62"/>
    <mergeCell ref="B59:B62"/>
    <mergeCell ref="C59:C60"/>
    <mergeCell ref="A91:C91"/>
    <mergeCell ref="A92:A95"/>
    <mergeCell ref="B92:B95"/>
    <mergeCell ref="C92:C93"/>
    <mergeCell ref="A5:C5"/>
    <mergeCell ref="A6:A9"/>
    <mergeCell ref="B6:B9"/>
    <mergeCell ref="C6:C7"/>
    <mergeCell ref="A36:C36"/>
    <mergeCell ref="A37:A40"/>
    <mergeCell ref="B37:B40"/>
    <mergeCell ref="C37:C38"/>
  </mergeCells>
  <pageMargins left="0.55118110236220474" right="0.55118110236220474" top="0.59055118110236227" bottom="0.51181102362204722" header="0" footer="0"/>
  <pageSetup paperSize="9" scale="86" fitToHeight="0" orientation="portrait" r:id="rId1"/>
  <rowBreaks count="1" manualBreakCount="1">
    <brk id="53" max="2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7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.85546875" style="48" customWidth="1"/>
    <col min="2" max="2" width="14.42578125" style="48" customWidth="1"/>
    <col min="3" max="3" width="16.85546875" style="48" customWidth="1"/>
    <col min="4" max="16384" width="14.42578125" style="48"/>
  </cols>
  <sheetData>
    <row r="1" spans="1:3" ht="15.75" customHeight="1">
      <c r="A1" s="245" t="s">
        <v>1</v>
      </c>
      <c r="B1" s="929"/>
      <c r="C1" s="930"/>
    </row>
    <row r="2" spans="1:3" ht="15.75" customHeight="1">
      <c r="A2" s="931" t="s">
        <v>263</v>
      </c>
      <c r="B2" s="932"/>
      <c r="C2" s="933"/>
    </row>
    <row r="3" spans="1:3" ht="15.75" customHeight="1">
      <c r="A3" s="934" t="s">
        <v>264</v>
      </c>
      <c r="B3" s="932"/>
      <c r="C3" s="933"/>
    </row>
    <row r="4" spans="1:3" ht="11.25" customHeight="1">
      <c r="A4" s="935"/>
      <c r="B4" s="936"/>
      <c r="C4" s="937"/>
    </row>
    <row r="5" spans="1:3" ht="15.75" customHeight="1">
      <c r="A5" s="113" t="s">
        <v>1503</v>
      </c>
      <c r="B5" s="938"/>
      <c r="C5" s="939"/>
    </row>
    <row r="6" spans="1:3" ht="15.75" customHeight="1">
      <c r="A6" s="113"/>
      <c r="B6" s="938"/>
      <c r="C6" s="939"/>
    </row>
    <row r="7" spans="1:3" ht="15.75" customHeight="1">
      <c r="A7" s="250" t="s">
        <v>163</v>
      </c>
      <c r="B7" s="251"/>
      <c r="C7" s="252"/>
    </row>
    <row r="8" spans="1:3" ht="15.75" customHeight="1">
      <c r="A8" s="51" t="s">
        <v>164</v>
      </c>
      <c r="B8" s="52" t="s">
        <v>2</v>
      </c>
      <c r="C8" s="53" t="s">
        <v>200</v>
      </c>
    </row>
    <row r="9" spans="1:3" ht="15.75" customHeight="1">
      <c r="A9" s="54"/>
      <c r="B9" s="54"/>
      <c r="C9" s="55"/>
    </row>
    <row r="10" spans="1:3" ht="15.75" customHeight="1">
      <c r="A10" s="54"/>
      <c r="B10" s="54"/>
      <c r="C10" s="56">
        <v>2025</v>
      </c>
    </row>
    <row r="11" spans="1:3" ht="15.75" customHeight="1">
      <c r="A11" s="57"/>
      <c r="B11" s="57"/>
      <c r="C11" s="58" t="s">
        <v>7</v>
      </c>
    </row>
    <row r="12" spans="1:3" ht="15.75" customHeight="1">
      <c r="A12" s="113" t="s">
        <v>266</v>
      </c>
      <c r="B12" s="254"/>
      <c r="C12" s="940"/>
    </row>
    <row r="13" spans="1:3" ht="15.75" customHeight="1">
      <c r="A13" s="113" t="s">
        <v>267</v>
      </c>
      <c r="B13" s="254"/>
      <c r="C13" s="940"/>
    </row>
    <row r="14" spans="1:3" ht="15.75" customHeight="1">
      <c r="A14" s="113" t="s">
        <v>268</v>
      </c>
      <c r="B14" s="254"/>
      <c r="C14" s="940"/>
    </row>
    <row r="15" spans="1:3" ht="15.75" customHeight="1">
      <c r="A15" s="139" t="s">
        <v>269</v>
      </c>
      <c r="B15" s="114" t="s">
        <v>15</v>
      </c>
      <c r="C15" s="255">
        <v>20314368</v>
      </c>
    </row>
    <row r="16" spans="1:3" ht="15.75" customHeight="1">
      <c r="A16" s="113" t="s">
        <v>270</v>
      </c>
      <c r="B16" s="254"/>
      <c r="C16" s="255"/>
    </row>
    <row r="17" spans="1:3" ht="15.75" customHeight="1">
      <c r="A17" s="139" t="s">
        <v>271</v>
      </c>
      <c r="B17" s="114" t="s">
        <v>20</v>
      </c>
      <c r="C17" s="255">
        <v>1032000</v>
      </c>
    </row>
    <row r="18" spans="1:3" ht="15.75" customHeight="1">
      <c r="A18" s="139" t="s">
        <v>272</v>
      </c>
      <c r="B18" s="114" t="s">
        <v>22</v>
      </c>
      <c r="C18" s="255">
        <v>216000</v>
      </c>
    </row>
    <row r="19" spans="1:3" ht="15.75" customHeight="1">
      <c r="A19" s="139" t="s">
        <v>273</v>
      </c>
      <c r="B19" s="114" t="s">
        <v>24</v>
      </c>
      <c r="C19" s="255">
        <v>216000</v>
      </c>
    </row>
    <row r="20" spans="1:3" ht="15.75" customHeight="1">
      <c r="A20" s="139" t="s">
        <v>274</v>
      </c>
      <c r="B20" s="114" t="s">
        <v>26</v>
      </c>
      <c r="C20" s="255">
        <v>301000</v>
      </c>
    </row>
    <row r="21" spans="1:3" ht="15.75" customHeight="1">
      <c r="A21" s="139" t="s">
        <v>275</v>
      </c>
      <c r="B21" s="114" t="s">
        <v>37</v>
      </c>
      <c r="C21" s="255">
        <v>1692864</v>
      </c>
    </row>
    <row r="22" spans="1:3" ht="15.75" customHeight="1">
      <c r="A22" s="139" t="s">
        <v>276</v>
      </c>
      <c r="B22" s="114" t="s">
        <v>39</v>
      </c>
      <c r="C22" s="255">
        <v>215000</v>
      </c>
    </row>
    <row r="23" spans="1:3" ht="15.75" customHeight="1">
      <c r="A23" s="139" t="s">
        <v>277</v>
      </c>
      <c r="B23" s="114" t="s">
        <v>41</v>
      </c>
      <c r="C23" s="255"/>
    </row>
    <row r="24" spans="1:3" ht="15.75" customHeight="1">
      <c r="A24" s="139" t="s">
        <v>278</v>
      </c>
      <c r="B24" s="114" t="s">
        <v>43</v>
      </c>
      <c r="C24" s="255">
        <v>45000</v>
      </c>
    </row>
    <row r="25" spans="1:3" ht="15.75" customHeight="1">
      <c r="A25" s="139" t="s">
        <v>1273</v>
      </c>
      <c r="B25" s="114" t="s">
        <v>191</v>
      </c>
      <c r="C25" s="255">
        <v>129000</v>
      </c>
    </row>
    <row r="26" spans="1:3" ht="15.75" customHeight="1">
      <c r="A26" s="139" t="s">
        <v>280</v>
      </c>
      <c r="B26" s="114" t="s">
        <v>45</v>
      </c>
      <c r="C26" s="255">
        <v>1692864</v>
      </c>
    </row>
    <row r="27" spans="1:3" ht="15.75" customHeight="1">
      <c r="A27" s="113" t="s">
        <v>281</v>
      </c>
      <c r="B27" s="114"/>
      <c r="C27" s="255"/>
    </row>
    <row r="28" spans="1:3" ht="15.75" customHeight="1">
      <c r="A28" s="139" t="s">
        <v>282</v>
      </c>
      <c r="B28" s="114" t="s">
        <v>47</v>
      </c>
      <c r="C28" s="255">
        <v>2437725</v>
      </c>
    </row>
    <row r="29" spans="1:3" ht="15.75" customHeight="1">
      <c r="A29" s="139" t="s">
        <v>283</v>
      </c>
      <c r="B29" s="114" t="s">
        <v>48</v>
      </c>
      <c r="C29" s="255">
        <v>406288</v>
      </c>
    </row>
    <row r="30" spans="1:3" ht="15.75" customHeight="1">
      <c r="A30" s="139" t="s">
        <v>284</v>
      </c>
      <c r="B30" s="114" t="s">
        <v>49</v>
      </c>
      <c r="C30" s="255">
        <v>499725</v>
      </c>
    </row>
    <row r="31" spans="1:3" ht="15.75" customHeight="1">
      <c r="A31" s="139" t="s">
        <v>285</v>
      </c>
      <c r="B31" s="114" t="s">
        <v>50</v>
      </c>
      <c r="C31" s="255">
        <v>51600</v>
      </c>
    </row>
    <row r="32" spans="1:3" ht="15.75" customHeight="1">
      <c r="A32" s="113" t="s">
        <v>286</v>
      </c>
      <c r="B32" s="114"/>
      <c r="C32" s="255"/>
    </row>
    <row r="33" spans="1:3" ht="15.75" customHeight="1">
      <c r="A33" s="139" t="s">
        <v>288</v>
      </c>
      <c r="B33" s="114" t="s">
        <v>52</v>
      </c>
      <c r="C33" s="255">
        <v>815837</v>
      </c>
    </row>
    <row r="34" spans="1:3" ht="15.75" customHeight="1">
      <c r="A34" s="139" t="s">
        <v>289</v>
      </c>
      <c r="B34" s="114" t="s">
        <v>290</v>
      </c>
      <c r="C34" s="255">
        <v>215000</v>
      </c>
    </row>
    <row r="35" spans="1:3" ht="15.75" customHeight="1">
      <c r="A35" s="953" t="s">
        <v>649</v>
      </c>
      <c r="B35" s="1011"/>
      <c r="C35" s="972">
        <f>SUM(C15:C34)</f>
        <v>30280271</v>
      </c>
    </row>
    <row r="36" spans="1:3" ht="15.75" customHeight="1">
      <c r="A36" s="953"/>
      <c r="B36" s="1011"/>
      <c r="C36" s="973"/>
    </row>
    <row r="37" spans="1:3" ht="15.75" customHeight="1">
      <c r="A37" s="940" t="s">
        <v>292</v>
      </c>
      <c r="B37" s="114"/>
      <c r="C37" s="114"/>
    </row>
    <row r="38" spans="1:3" ht="15.75" customHeight="1">
      <c r="A38" s="940" t="s">
        <v>453</v>
      </c>
      <c r="B38" s="114"/>
      <c r="C38" s="255"/>
    </row>
    <row r="39" spans="1:3" ht="15.75" customHeight="1">
      <c r="A39" s="139" t="s">
        <v>294</v>
      </c>
      <c r="B39" s="114" t="s">
        <v>56</v>
      </c>
      <c r="C39" s="255">
        <v>200000</v>
      </c>
    </row>
    <row r="40" spans="1:3" ht="15.75" customHeight="1">
      <c r="A40" s="113" t="s">
        <v>423</v>
      </c>
      <c r="B40" s="114"/>
      <c r="C40" s="255"/>
    </row>
    <row r="41" spans="1:3" ht="15.75" customHeight="1">
      <c r="A41" s="139" t="s">
        <v>297</v>
      </c>
      <c r="B41" s="114" t="s">
        <v>60</v>
      </c>
      <c r="C41" s="255">
        <v>500000</v>
      </c>
    </row>
    <row r="42" spans="1:3" ht="15.75" customHeight="1">
      <c r="A42" s="113" t="s">
        <v>389</v>
      </c>
      <c r="B42" s="114"/>
      <c r="C42" s="255"/>
    </row>
    <row r="43" spans="1:3" ht="15.75" customHeight="1">
      <c r="A43" s="139" t="s">
        <v>299</v>
      </c>
      <c r="B43" s="114" t="s">
        <v>61</v>
      </c>
      <c r="C43" s="255">
        <v>1323290</v>
      </c>
    </row>
    <row r="44" spans="1:3" ht="15.75" customHeight="1">
      <c r="A44" s="113" t="s">
        <v>301</v>
      </c>
      <c r="B44" s="114" t="s">
        <v>193</v>
      </c>
      <c r="C44" s="255">
        <v>376940</v>
      </c>
    </row>
    <row r="45" spans="1:3" ht="15.75" customHeight="1">
      <c r="A45" s="139" t="s">
        <v>1504</v>
      </c>
      <c r="B45" s="114"/>
      <c r="C45" s="255"/>
    </row>
    <row r="46" spans="1:3" ht="15.75" customHeight="1">
      <c r="A46" s="139" t="s">
        <v>1505</v>
      </c>
      <c r="B46" s="114"/>
      <c r="C46" s="255"/>
    </row>
    <row r="47" spans="1:3" ht="15.75" customHeight="1">
      <c r="A47" s="139" t="s">
        <v>1506</v>
      </c>
      <c r="B47" s="114"/>
      <c r="C47" s="255"/>
    </row>
    <row r="48" spans="1:3" ht="15.75" customHeight="1">
      <c r="A48" s="139" t="s">
        <v>1507</v>
      </c>
      <c r="B48" s="114"/>
      <c r="C48" s="255"/>
    </row>
    <row r="49" spans="1:3" ht="15.75" customHeight="1">
      <c r="A49" s="139" t="s">
        <v>1508</v>
      </c>
      <c r="B49" s="114"/>
      <c r="C49" s="255"/>
    </row>
    <row r="50" spans="1:3" ht="15.75" customHeight="1">
      <c r="A50" s="947" t="s">
        <v>1509</v>
      </c>
      <c r="B50" s="948"/>
      <c r="C50" s="949"/>
    </row>
    <row r="51" spans="1:3" ht="15.75" customHeight="1">
      <c r="A51" s="950" t="s">
        <v>302</v>
      </c>
      <c r="B51" s="951" t="s">
        <v>195</v>
      </c>
      <c r="C51" s="952">
        <v>404640</v>
      </c>
    </row>
    <row r="52" spans="1:3" ht="15.75" customHeight="1">
      <c r="A52" s="139" t="s">
        <v>1510</v>
      </c>
      <c r="B52" s="114"/>
      <c r="C52" s="255"/>
    </row>
    <row r="53" spans="1:3" ht="15.75" customHeight="1">
      <c r="A53" s="139" t="s">
        <v>1511</v>
      </c>
      <c r="B53" s="114"/>
      <c r="C53" s="255"/>
    </row>
    <row r="54" spans="1:3" ht="15.75" customHeight="1">
      <c r="A54" s="139" t="s">
        <v>1512</v>
      </c>
      <c r="B54" s="114"/>
      <c r="C54" s="255"/>
    </row>
    <row r="55" spans="1:3" ht="15.75" customHeight="1">
      <c r="A55" s="139" t="s">
        <v>1513</v>
      </c>
      <c r="B55" s="114"/>
      <c r="C55" s="255"/>
    </row>
    <row r="56" spans="1:3" ht="15.75" customHeight="1">
      <c r="A56" s="139" t="s">
        <v>303</v>
      </c>
      <c r="B56" s="114" t="s">
        <v>69</v>
      </c>
      <c r="C56" s="255">
        <v>49269</v>
      </c>
    </row>
    <row r="57" spans="1:3" ht="15.75" customHeight="1">
      <c r="A57" s="113" t="s">
        <v>467</v>
      </c>
      <c r="B57" s="114"/>
      <c r="C57" s="255"/>
    </row>
    <row r="58" spans="1:3" ht="15.75" customHeight="1">
      <c r="A58" s="956" t="s">
        <v>1333</v>
      </c>
      <c r="B58" s="114" t="s">
        <v>137</v>
      </c>
      <c r="C58" s="255">
        <v>10000</v>
      </c>
    </row>
    <row r="59" spans="1:3" ht="15.75" customHeight="1">
      <c r="A59" s="956" t="s">
        <v>306</v>
      </c>
      <c r="B59" s="114" t="s">
        <v>140</v>
      </c>
      <c r="C59" s="255">
        <v>54000</v>
      </c>
    </row>
    <row r="60" spans="1:3" ht="15.75" hidden="1" customHeight="1">
      <c r="A60" s="940" t="s">
        <v>658</v>
      </c>
      <c r="B60" s="114"/>
      <c r="C60" s="255"/>
    </row>
    <row r="61" spans="1:3" ht="15.75" hidden="1" customHeight="1">
      <c r="A61" s="956" t="s">
        <v>470</v>
      </c>
      <c r="B61" s="114" t="s">
        <v>90</v>
      </c>
      <c r="C61" s="255"/>
    </row>
    <row r="62" spans="1:3" ht="15.75" customHeight="1">
      <c r="A62" s="940" t="s">
        <v>415</v>
      </c>
      <c r="B62" s="114"/>
      <c r="C62" s="255"/>
    </row>
    <row r="63" spans="1:3" ht="15.75" customHeight="1">
      <c r="A63" s="139" t="s">
        <v>839</v>
      </c>
      <c r="B63" s="114" t="s">
        <v>97</v>
      </c>
      <c r="C63" s="255">
        <v>50000</v>
      </c>
    </row>
    <row r="64" spans="1:3" ht="15.75" customHeight="1">
      <c r="A64" s="139" t="s">
        <v>328</v>
      </c>
      <c r="B64" s="114" t="s">
        <v>104</v>
      </c>
      <c r="C64" s="138">
        <v>1760940</v>
      </c>
    </row>
    <row r="65" spans="1:3" ht="15.75" customHeight="1">
      <c r="A65" s="139" t="s">
        <v>1514</v>
      </c>
      <c r="B65" s="114"/>
      <c r="C65" s="138"/>
    </row>
    <row r="66" spans="1:3" ht="15.75" customHeight="1">
      <c r="A66" s="139" t="s">
        <v>1515</v>
      </c>
      <c r="B66" s="114"/>
      <c r="C66" s="138"/>
    </row>
    <row r="67" spans="1:3" ht="15.75" customHeight="1">
      <c r="A67" s="139" t="s">
        <v>1516</v>
      </c>
      <c r="B67" s="114"/>
      <c r="C67" s="138"/>
    </row>
    <row r="68" spans="1:3" ht="15.75" customHeight="1">
      <c r="A68" s="940" t="s">
        <v>370</v>
      </c>
      <c r="B68" s="114"/>
      <c r="C68" s="256">
        <f>SUM(C39:C64)</f>
        <v>4729079</v>
      </c>
    </row>
    <row r="69" spans="1:3" ht="15.75" customHeight="1">
      <c r="A69" s="113"/>
      <c r="B69" s="114"/>
      <c r="C69" s="257"/>
    </row>
    <row r="70" spans="1:3" ht="15.75" customHeight="1">
      <c r="A70" s="113" t="s">
        <v>371</v>
      </c>
      <c r="B70" s="114"/>
      <c r="C70" s="255">
        <f>+C68+C35</f>
        <v>35009350</v>
      </c>
    </row>
    <row r="71" spans="1:3" ht="15.75" customHeight="1">
      <c r="A71" s="953"/>
      <c r="B71" s="954"/>
      <c r="C71" s="955"/>
    </row>
    <row r="72" spans="1:3" ht="15.75" customHeight="1">
      <c r="A72" s="953" t="s">
        <v>165</v>
      </c>
      <c r="B72" s="954"/>
      <c r="C72" s="1011"/>
    </row>
    <row r="73" spans="1:3" ht="15.75" customHeight="1">
      <c r="A73" s="113" t="s">
        <v>475</v>
      </c>
      <c r="B73" s="987"/>
      <c r="C73" s="255"/>
    </row>
    <row r="74" spans="1:3" ht="15.75" customHeight="1">
      <c r="A74" s="139" t="s">
        <v>497</v>
      </c>
      <c r="B74" s="114" t="s">
        <v>498</v>
      </c>
      <c r="C74" s="255">
        <v>1173920</v>
      </c>
    </row>
    <row r="75" spans="1:3" ht="15.75" customHeight="1">
      <c r="A75" s="139" t="s">
        <v>1517</v>
      </c>
      <c r="B75" s="254"/>
      <c r="C75" s="255"/>
    </row>
    <row r="76" spans="1:3" ht="15.75" customHeight="1">
      <c r="A76" s="139" t="s">
        <v>1518</v>
      </c>
      <c r="B76" s="254"/>
      <c r="C76" s="255"/>
    </row>
    <row r="77" spans="1:3" ht="15.75" customHeight="1">
      <c r="A77" s="139" t="s">
        <v>1519</v>
      </c>
      <c r="B77" s="254"/>
      <c r="C77" s="255"/>
    </row>
    <row r="78" spans="1:3" ht="15.75" customHeight="1">
      <c r="A78" s="139" t="s">
        <v>1520</v>
      </c>
      <c r="B78" s="254"/>
      <c r="C78" s="255"/>
    </row>
    <row r="79" spans="1:3" ht="15.75" customHeight="1">
      <c r="A79" s="113" t="s">
        <v>1379</v>
      </c>
      <c r="B79" s="254"/>
      <c r="C79" s="256">
        <v>1173920</v>
      </c>
    </row>
    <row r="80" spans="1:3" ht="15.75" customHeight="1">
      <c r="A80" s="940"/>
      <c r="B80" s="114"/>
      <c r="C80" s="255"/>
    </row>
    <row r="81" spans="1:3" ht="15.75" customHeight="1">
      <c r="A81" s="957" t="s">
        <v>9</v>
      </c>
      <c r="B81" s="958" t="s">
        <v>1</v>
      </c>
      <c r="C81" s="259">
        <f>+C70+C79</f>
        <v>36183270</v>
      </c>
    </row>
    <row r="82" spans="1:3" ht="15.75" hidden="1" customHeight="1">
      <c r="A82" s="938" t="s">
        <v>1521</v>
      </c>
      <c r="B82" s="248" t="s">
        <v>1522</v>
      </c>
    </row>
    <row r="83" spans="1:3" ht="15.75" hidden="1" customHeight="1">
      <c r="A83" s="938"/>
      <c r="B83" s="248"/>
    </row>
    <row r="84" spans="1:3" ht="15.75" hidden="1" customHeight="1">
      <c r="A84" s="938"/>
      <c r="B84" s="248"/>
    </row>
    <row r="85" spans="1:3" ht="15.75" hidden="1" customHeight="1">
      <c r="A85" s="1012" t="s">
        <v>1523</v>
      </c>
      <c r="B85" s="248"/>
    </row>
    <row r="86" spans="1:3" ht="15.75" hidden="1" customHeight="1">
      <c r="A86" s="936" t="s">
        <v>1524</v>
      </c>
      <c r="B86" s="248"/>
    </row>
    <row r="87" spans="1:3" ht="15.75" customHeight="1">
      <c r="A87" s="938"/>
      <c r="B87" s="978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50" max="2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51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70.7109375" style="48" customWidth="1"/>
    <col min="2" max="2" width="16.140625" style="48" customWidth="1"/>
    <col min="3" max="3" width="16.85546875" style="48" customWidth="1"/>
    <col min="4" max="22" width="10.28515625" style="48" customWidth="1"/>
    <col min="23" max="16384" width="14.42578125" style="48"/>
  </cols>
  <sheetData>
    <row r="1" spans="1:22" ht="15.75" customHeight="1">
      <c r="A1" s="982" t="s">
        <v>1</v>
      </c>
      <c r="B1" s="980"/>
      <c r="C1" s="981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89"/>
      <c r="T1" s="989"/>
      <c r="U1" s="989"/>
      <c r="V1" s="989"/>
    </row>
    <row r="2" spans="1:22" ht="15.75" customHeight="1">
      <c r="A2" s="979" t="s">
        <v>1037</v>
      </c>
      <c r="B2" s="980"/>
      <c r="C2" s="981"/>
      <c r="D2" s="989"/>
      <c r="E2" s="989"/>
      <c r="F2" s="989"/>
      <c r="G2" s="989"/>
      <c r="H2" s="989"/>
      <c r="I2" s="989"/>
      <c r="J2" s="989"/>
      <c r="K2" s="989"/>
      <c r="L2" s="989"/>
      <c r="M2" s="989"/>
      <c r="N2" s="989"/>
      <c r="O2" s="989"/>
      <c r="P2" s="989"/>
      <c r="Q2" s="989"/>
      <c r="R2" s="989"/>
      <c r="S2" s="989"/>
      <c r="T2" s="989"/>
      <c r="U2" s="989"/>
      <c r="V2" s="989"/>
    </row>
    <row r="3" spans="1:22" ht="15.75" customHeight="1">
      <c r="A3" s="982"/>
      <c r="B3" s="980"/>
      <c r="C3" s="981"/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89"/>
      <c r="O3" s="989"/>
      <c r="P3" s="989"/>
      <c r="Q3" s="989"/>
      <c r="R3" s="989"/>
      <c r="S3" s="989"/>
      <c r="T3" s="989"/>
      <c r="U3" s="989"/>
      <c r="V3" s="989"/>
    </row>
    <row r="4" spans="1:22" ht="15.75" customHeight="1">
      <c r="A4" s="983" t="s">
        <v>1525</v>
      </c>
      <c r="B4" s="984"/>
      <c r="C4" s="985"/>
      <c r="D4" s="989"/>
      <c r="E4" s="989"/>
      <c r="F4" s="989"/>
      <c r="G4" s="989"/>
      <c r="H4" s="989"/>
      <c r="I4" s="989"/>
      <c r="J4" s="989"/>
      <c r="K4" s="989"/>
      <c r="L4" s="989"/>
      <c r="M4" s="989"/>
      <c r="N4" s="989"/>
      <c r="O4" s="989"/>
      <c r="P4" s="989"/>
      <c r="Q4" s="989"/>
      <c r="R4" s="989"/>
      <c r="S4" s="989"/>
      <c r="T4" s="989"/>
      <c r="U4" s="989"/>
      <c r="V4" s="989"/>
    </row>
    <row r="5" spans="1:22" ht="15.75" customHeight="1">
      <c r="A5" s="230" t="s">
        <v>1526</v>
      </c>
      <c r="B5" s="248"/>
      <c r="C5" s="249"/>
      <c r="D5" s="989"/>
      <c r="E5" s="989"/>
      <c r="F5" s="989"/>
      <c r="G5" s="989"/>
      <c r="H5" s="989"/>
      <c r="I5" s="989"/>
      <c r="J5" s="989"/>
      <c r="K5" s="989"/>
      <c r="L5" s="989"/>
      <c r="M5" s="989"/>
      <c r="N5" s="989"/>
      <c r="O5" s="989"/>
      <c r="P5" s="989"/>
      <c r="Q5" s="989"/>
      <c r="R5" s="989"/>
      <c r="S5" s="989"/>
      <c r="T5" s="989"/>
      <c r="U5" s="989"/>
      <c r="V5" s="989"/>
    </row>
    <row r="6" spans="1:22" ht="15.75" customHeight="1">
      <c r="A6" s="139"/>
      <c r="B6" s="248"/>
      <c r="C6" s="249"/>
      <c r="D6" s="989"/>
      <c r="E6" s="989"/>
      <c r="F6" s="989"/>
      <c r="G6" s="989"/>
      <c r="H6" s="989"/>
      <c r="I6" s="989"/>
      <c r="J6" s="989"/>
      <c r="K6" s="989"/>
      <c r="L6" s="989"/>
      <c r="M6" s="989"/>
      <c r="N6" s="989"/>
      <c r="O6" s="989"/>
      <c r="P6" s="989"/>
      <c r="Q6" s="989"/>
      <c r="R6" s="989"/>
      <c r="S6" s="989"/>
      <c r="T6" s="989"/>
      <c r="U6" s="989"/>
      <c r="V6" s="989"/>
    </row>
    <row r="7" spans="1:22" ht="15.75" customHeight="1">
      <c r="A7" s="250" t="s">
        <v>163</v>
      </c>
      <c r="B7" s="251"/>
      <c r="C7" s="252"/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989"/>
      <c r="O7" s="989"/>
      <c r="P7" s="989"/>
      <c r="Q7" s="989"/>
      <c r="R7" s="989"/>
      <c r="S7" s="989"/>
      <c r="T7" s="989"/>
      <c r="U7" s="989"/>
      <c r="V7" s="989"/>
    </row>
    <row r="8" spans="1:22" ht="15.75" customHeight="1">
      <c r="A8" s="51" t="s">
        <v>199</v>
      </c>
      <c r="B8" s="52" t="s">
        <v>2</v>
      </c>
      <c r="C8" s="53" t="s">
        <v>200</v>
      </c>
      <c r="D8" s="989"/>
      <c r="E8" s="989"/>
      <c r="F8" s="989"/>
      <c r="G8" s="989"/>
      <c r="H8" s="989"/>
      <c r="I8" s="989"/>
      <c r="J8" s="989"/>
      <c r="K8" s="989"/>
      <c r="L8" s="989"/>
      <c r="M8" s="989"/>
      <c r="N8" s="989"/>
      <c r="O8" s="989"/>
      <c r="P8" s="989"/>
      <c r="Q8" s="989"/>
      <c r="R8" s="989"/>
      <c r="S8" s="989"/>
      <c r="T8" s="989"/>
      <c r="U8" s="989"/>
      <c r="V8" s="989"/>
    </row>
    <row r="9" spans="1:22" ht="15.75" customHeight="1">
      <c r="A9" s="54"/>
      <c r="B9" s="54"/>
      <c r="C9" s="55"/>
      <c r="D9" s="989"/>
      <c r="E9" s="989"/>
      <c r="F9" s="989"/>
      <c r="G9" s="989"/>
      <c r="H9" s="989"/>
      <c r="I9" s="989"/>
      <c r="J9" s="989"/>
      <c r="K9" s="989"/>
      <c r="L9" s="989"/>
      <c r="M9" s="989"/>
      <c r="N9" s="989"/>
      <c r="O9" s="989"/>
      <c r="P9" s="989"/>
      <c r="Q9" s="989"/>
      <c r="R9" s="989"/>
      <c r="S9" s="989"/>
      <c r="T9" s="989"/>
      <c r="U9" s="989"/>
      <c r="V9" s="989"/>
    </row>
    <row r="10" spans="1:22" ht="15.75" customHeight="1">
      <c r="A10" s="54"/>
      <c r="B10" s="54"/>
      <c r="C10" s="56">
        <v>2025</v>
      </c>
      <c r="D10" s="989"/>
      <c r="E10" s="989"/>
      <c r="F10" s="989"/>
      <c r="G10" s="989"/>
      <c r="H10" s="989"/>
      <c r="I10" s="989"/>
      <c r="J10" s="989"/>
      <c r="K10" s="989"/>
      <c r="L10" s="989"/>
      <c r="M10" s="989"/>
      <c r="N10" s="989"/>
      <c r="O10" s="989"/>
      <c r="P10" s="989"/>
      <c r="Q10" s="989"/>
      <c r="R10" s="989"/>
      <c r="S10" s="989"/>
      <c r="T10" s="989"/>
      <c r="U10" s="989"/>
      <c r="V10" s="989"/>
    </row>
    <row r="11" spans="1:22" ht="15.75" customHeight="1">
      <c r="A11" s="57"/>
      <c r="B11" s="57"/>
      <c r="C11" s="58" t="s">
        <v>7</v>
      </c>
      <c r="D11" s="989"/>
      <c r="E11" s="989"/>
      <c r="F11" s="989"/>
      <c r="G11" s="989"/>
      <c r="H11" s="989"/>
      <c r="I11" s="989"/>
      <c r="J11" s="989"/>
      <c r="K11" s="989"/>
      <c r="L11" s="989"/>
      <c r="M11" s="989"/>
      <c r="N11" s="989"/>
      <c r="O11" s="989"/>
      <c r="P11" s="989"/>
      <c r="Q11" s="989"/>
      <c r="R11" s="989"/>
      <c r="S11" s="989"/>
      <c r="T11" s="989"/>
      <c r="U11" s="989"/>
      <c r="V11" s="989"/>
    </row>
    <row r="12" spans="1:22" ht="15.75" customHeight="1">
      <c r="A12" s="113" t="s">
        <v>266</v>
      </c>
      <c r="B12" s="254"/>
      <c r="C12" s="940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</row>
    <row r="13" spans="1:22" ht="15.75" customHeight="1">
      <c r="A13" s="940" t="s">
        <v>1527</v>
      </c>
      <c r="B13" s="986"/>
      <c r="C13" s="1013"/>
      <c r="D13" s="991"/>
      <c r="E13" s="991"/>
      <c r="F13" s="991"/>
      <c r="G13" s="991"/>
      <c r="H13" s="991"/>
      <c r="I13" s="991"/>
      <c r="J13" s="991"/>
      <c r="K13" s="991"/>
      <c r="L13" s="991"/>
      <c r="M13" s="991"/>
      <c r="N13" s="991"/>
      <c r="O13" s="991"/>
      <c r="P13" s="991"/>
      <c r="Q13" s="991"/>
      <c r="R13" s="991"/>
      <c r="S13" s="991"/>
      <c r="T13" s="991"/>
      <c r="U13" s="991"/>
      <c r="V13" s="991"/>
    </row>
    <row r="14" spans="1:22" ht="15.75" customHeight="1">
      <c r="A14" s="113" t="s">
        <v>415</v>
      </c>
      <c r="B14" s="114"/>
      <c r="C14" s="255"/>
      <c r="D14" s="991"/>
      <c r="E14" s="991"/>
      <c r="F14" s="991"/>
      <c r="G14" s="991"/>
      <c r="H14" s="991"/>
      <c r="I14" s="991"/>
      <c r="J14" s="991"/>
      <c r="K14" s="991"/>
      <c r="L14" s="991"/>
      <c r="M14" s="991"/>
      <c r="N14" s="991"/>
      <c r="O14" s="991"/>
      <c r="P14" s="991"/>
      <c r="Q14" s="991"/>
      <c r="R14" s="991"/>
      <c r="S14" s="991"/>
      <c r="T14" s="991"/>
      <c r="U14" s="991"/>
      <c r="V14" s="991"/>
    </row>
    <row r="15" spans="1:22" ht="15.75" customHeight="1">
      <c r="A15" s="139" t="s">
        <v>328</v>
      </c>
      <c r="B15" s="114" t="s">
        <v>104</v>
      </c>
      <c r="C15" s="255">
        <v>564480</v>
      </c>
      <c r="D15" s="991"/>
      <c r="E15" s="991"/>
      <c r="F15" s="991"/>
      <c r="G15" s="991"/>
      <c r="H15" s="991"/>
      <c r="I15" s="991"/>
      <c r="J15" s="991"/>
      <c r="K15" s="991"/>
      <c r="L15" s="991"/>
      <c r="M15" s="991"/>
      <c r="N15" s="991"/>
      <c r="O15" s="991"/>
      <c r="P15" s="991"/>
      <c r="Q15" s="991"/>
      <c r="R15" s="991"/>
      <c r="S15" s="991"/>
      <c r="T15" s="991"/>
      <c r="U15" s="991"/>
      <c r="V15" s="991"/>
    </row>
    <row r="16" spans="1:22" ht="15.75" customHeight="1">
      <c r="A16" s="139" t="s">
        <v>1528</v>
      </c>
      <c r="B16" s="114"/>
      <c r="C16" s="255"/>
      <c r="D16" s="991"/>
      <c r="E16" s="991"/>
      <c r="F16" s="991"/>
      <c r="G16" s="991"/>
      <c r="H16" s="991"/>
      <c r="I16" s="991"/>
      <c r="J16" s="991"/>
      <c r="K16" s="991"/>
      <c r="L16" s="991"/>
      <c r="M16" s="991"/>
      <c r="N16" s="991"/>
      <c r="O16" s="991"/>
      <c r="P16" s="991"/>
      <c r="Q16" s="991"/>
      <c r="R16" s="991"/>
      <c r="S16" s="991"/>
      <c r="T16" s="991"/>
      <c r="U16" s="991"/>
      <c r="V16" s="991"/>
    </row>
    <row r="17" spans="1:22" ht="15.75" customHeight="1">
      <c r="A17" s="940" t="s">
        <v>370</v>
      </c>
      <c r="B17" s="254"/>
      <c r="C17" s="256">
        <v>564480</v>
      </c>
      <c r="D17" s="991"/>
      <c r="E17" s="991"/>
      <c r="F17" s="991"/>
      <c r="G17" s="991"/>
      <c r="H17" s="991"/>
      <c r="I17" s="991"/>
      <c r="J17" s="991"/>
      <c r="K17" s="991"/>
      <c r="L17" s="991"/>
      <c r="M17" s="991"/>
      <c r="N17" s="991"/>
      <c r="O17" s="991"/>
      <c r="P17" s="991"/>
      <c r="Q17" s="991"/>
      <c r="R17" s="991"/>
      <c r="S17" s="991"/>
      <c r="T17" s="991"/>
      <c r="U17" s="991"/>
      <c r="V17" s="991"/>
    </row>
    <row r="18" spans="1:22" ht="15.75" customHeight="1">
      <c r="A18" s="113"/>
      <c r="B18" s="254"/>
      <c r="C18" s="257"/>
      <c r="D18" s="991"/>
      <c r="E18" s="991"/>
      <c r="F18" s="991"/>
      <c r="G18" s="991"/>
      <c r="H18" s="991"/>
      <c r="I18" s="991"/>
      <c r="J18" s="991"/>
      <c r="K18" s="991"/>
      <c r="L18" s="991"/>
      <c r="M18" s="991"/>
      <c r="N18" s="991"/>
      <c r="O18" s="991"/>
      <c r="P18" s="991"/>
      <c r="Q18" s="991"/>
      <c r="R18" s="991"/>
      <c r="S18" s="991"/>
      <c r="T18" s="991"/>
      <c r="U18" s="991"/>
      <c r="V18" s="991"/>
    </row>
    <row r="19" spans="1:22" ht="15.75" customHeight="1">
      <c r="A19" s="113" t="s">
        <v>371</v>
      </c>
      <c r="B19" s="254"/>
      <c r="C19" s="255">
        <v>564480</v>
      </c>
      <c r="D19" s="991"/>
      <c r="E19" s="991"/>
      <c r="F19" s="991"/>
      <c r="G19" s="991"/>
      <c r="H19" s="991"/>
      <c r="I19" s="991"/>
      <c r="J19" s="991"/>
      <c r="K19" s="991"/>
      <c r="L19" s="991"/>
      <c r="M19" s="991"/>
      <c r="N19" s="991"/>
      <c r="O19" s="991"/>
      <c r="P19" s="991"/>
      <c r="Q19" s="991"/>
      <c r="R19" s="991"/>
      <c r="S19" s="991"/>
      <c r="T19" s="991"/>
      <c r="U19" s="991"/>
      <c r="V19" s="991"/>
    </row>
    <row r="20" spans="1:22" ht="15.75" customHeight="1">
      <c r="A20" s="113"/>
      <c r="B20" s="254"/>
      <c r="C20" s="255"/>
      <c r="D20" s="991"/>
      <c r="E20" s="991"/>
      <c r="F20" s="991"/>
      <c r="G20" s="991"/>
      <c r="H20" s="991"/>
      <c r="I20" s="991"/>
      <c r="J20" s="991"/>
      <c r="K20" s="991"/>
      <c r="L20" s="991"/>
      <c r="M20" s="991"/>
      <c r="N20" s="991"/>
      <c r="O20" s="991"/>
      <c r="P20" s="991"/>
      <c r="Q20" s="991"/>
      <c r="R20" s="991"/>
      <c r="S20" s="991"/>
      <c r="T20" s="991"/>
      <c r="U20" s="991"/>
      <c r="V20" s="991"/>
    </row>
    <row r="21" spans="1:22" ht="15.75" customHeight="1">
      <c r="A21" s="113"/>
      <c r="B21" s="254"/>
      <c r="C21" s="255"/>
      <c r="D21" s="991"/>
      <c r="E21" s="991"/>
      <c r="F21" s="991"/>
      <c r="G21" s="991"/>
      <c r="H21" s="991"/>
      <c r="I21" s="991"/>
      <c r="J21" s="991"/>
      <c r="K21" s="991"/>
      <c r="L21" s="991"/>
      <c r="M21" s="991"/>
      <c r="N21" s="991"/>
      <c r="O21" s="991"/>
      <c r="P21" s="991"/>
      <c r="Q21" s="991"/>
      <c r="R21" s="991"/>
      <c r="S21" s="991"/>
      <c r="T21" s="991"/>
      <c r="U21" s="991"/>
      <c r="V21" s="991"/>
    </row>
    <row r="22" spans="1:22" ht="15.75" customHeight="1">
      <c r="A22" s="957" t="s">
        <v>9</v>
      </c>
      <c r="B22" s="958" t="s">
        <v>1</v>
      </c>
      <c r="C22" s="259">
        <v>564480</v>
      </c>
      <c r="D22" s="991"/>
      <c r="E22" s="991"/>
      <c r="F22" s="991"/>
      <c r="G22" s="991"/>
      <c r="H22" s="991"/>
      <c r="I22" s="991"/>
      <c r="J22" s="991"/>
      <c r="K22" s="991"/>
      <c r="L22" s="991"/>
      <c r="M22" s="991"/>
      <c r="N22" s="991"/>
      <c r="O22" s="991"/>
      <c r="P22" s="991"/>
      <c r="Q22" s="991"/>
      <c r="R22" s="991"/>
      <c r="S22" s="991"/>
      <c r="T22" s="991"/>
      <c r="U22" s="991"/>
      <c r="V22" s="991"/>
    </row>
    <row r="23" spans="1:22" ht="15.75" customHeight="1">
      <c r="A23" s="938"/>
      <c r="B23" s="248"/>
      <c r="C23" s="991"/>
      <c r="D23" s="991"/>
      <c r="E23" s="991"/>
      <c r="F23" s="991"/>
      <c r="G23" s="991"/>
      <c r="H23" s="991"/>
      <c r="I23" s="991"/>
      <c r="J23" s="991"/>
      <c r="K23" s="991"/>
      <c r="L23" s="991"/>
      <c r="M23" s="991"/>
      <c r="N23" s="991"/>
      <c r="O23" s="991"/>
      <c r="P23" s="991"/>
      <c r="Q23" s="991"/>
      <c r="R23" s="991"/>
      <c r="S23" s="991"/>
      <c r="T23" s="991"/>
      <c r="U23" s="991"/>
      <c r="V23" s="991"/>
    </row>
    <row r="24" spans="1:22" ht="15.75" customHeight="1">
      <c r="A24" s="938"/>
      <c r="B24" s="248"/>
      <c r="C24" s="991"/>
      <c r="D24" s="991"/>
      <c r="E24" s="991"/>
      <c r="F24" s="991"/>
      <c r="G24" s="991"/>
      <c r="H24" s="991"/>
      <c r="I24" s="991"/>
      <c r="J24" s="991"/>
      <c r="K24" s="991"/>
      <c r="L24" s="991"/>
      <c r="M24" s="991"/>
      <c r="N24" s="991"/>
      <c r="O24" s="991"/>
      <c r="P24" s="991"/>
      <c r="Q24" s="991"/>
      <c r="R24" s="991"/>
      <c r="S24" s="991"/>
      <c r="T24" s="991"/>
      <c r="U24" s="991"/>
      <c r="V24" s="991"/>
    </row>
    <row r="25" spans="1:22" ht="15.75" customHeight="1">
      <c r="A25" s="989"/>
      <c r="B25" s="990"/>
      <c r="C25" s="938"/>
      <c r="D25" s="989"/>
      <c r="E25" s="989"/>
      <c r="F25" s="989"/>
      <c r="G25" s="989"/>
      <c r="H25" s="989"/>
      <c r="I25" s="989"/>
      <c r="J25" s="989"/>
      <c r="K25" s="989"/>
      <c r="L25" s="989"/>
      <c r="M25" s="989"/>
      <c r="N25" s="989"/>
      <c r="O25" s="989"/>
      <c r="P25" s="989"/>
      <c r="Q25" s="989"/>
      <c r="R25" s="989"/>
      <c r="S25" s="989"/>
      <c r="T25" s="989"/>
      <c r="U25" s="989"/>
      <c r="V25" s="989"/>
    </row>
    <row r="26" spans="1:22" ht="15.75" customHeight="1">
      <c r="A26" s="245" t="s">
        <v>1</v>
      </c>
      <c r="B26" s="246"/>
      <c r="C26" s="247"/>
      <c r="D26" s="989"/>
      <c r="E26" s="989"/>
      <c r="F26" s="989"/>
      <c r="G26" s="989"/>
      <c r="H26" s="989"/>
      <c r="I26" s="989"/>
      <c r="J26" s="989"/>
      <c r="K26" s="989"/>
      <c r="L26" s="989"/>
      <c r="M26" s="989"/>
      <c r="N26" s="989"/>
      <c r="O26" s="989"/>
      <c r="P26" s="989"/>
      <c r="Q26" s="989"/>
      <c r="R26" s="989"/>
      <c r="S26" s="989"/>
      <c r="T26" s="989"/>
      <c r="U26" s="989"/>
      <c r="V26" s="989"/>
    </row>
    <row r="27" spans="1:22" ht="15.75" customHeight="1">
      <c r="A27" s="230" t="s">
        <v>1529</v>
      </c>
      <c r="B27" s="980"/>
      <c r="C27" s="249"/>
      <c r="D27" s="989"/>
      <c r="E27" s="989"/>
      <c r="F27" s="989"/>
      <c r="G27" s="989"/>
      <c r="H27" s="989"/>
      <c r="I27" s="989"/>
      <c r="J27" s="989"/>
      <c r="K27" s="989"/>
      <c r="L27" s="989"/>
      <c r="M27" s="989"/>
      <c r="N27" s="989"/>
      <c r="O27" s="989"/>
      <c r="P27" s="989"/>
      <c r="Q27" s="989"/>
      <c r="R27" s="989"/>
      <c r="S27" s="989"/>
      <c r="T27" s="989"/>
      <c r="U27" s="989"/>
      <c r="V27" s="989"/>
    </row>
    <row r="28" spans="1:22" ht="15.75" customHeight="1">
      <c r="A28" s="230" t="s">
        <v>1530</v>
      </c>
      <c r="B28" s="980"/>
      <c r="C28" s="24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89"/>
      <c r="P28" s="989"/>
      <c r="Q28" s="989"/>
      <c r="R28" s="989"/>
      <c r="S28" s="989"/>
      <c r="T28" s="989"/>
      <c r="U28" s="989"/>
      <c r="V28" s="989"/>
    </row>
    <row r="29" spans="1:22" ht="15.75" customHeight="1">
      <c r="A29" s="356" t="s">
        <v>1531</v>
      </c>
      <c r="B29" s="980"/>
      <c r="C29" s="357"/>
      <c r="D29" s="989"/>
      <c r="E29" s="989"/>
      <c r="F29" s="989"/>
      <c r="G29" s="989"/>
      <c r="H29" s="989"/>
      <c r="I29" s="989"/>
      <c r="J29" s="989"/>
      <c r="K29" s="989"/>
      <c r="L29" s="989"/>
      <c r="M29" s="989"/>
      <c r="N29" s="989"/>
      <c r="O29" s="989"/>
      <c r="P29" s="989"/>
      <c r="Q29" s="989"/>
      <c r="R29" s="989"/>
      <c r="S29" s="989"/>
      <c r="T29" s="989"/>
      <c r="U29" s="989"/>
      <c r="V29" s="989"/>
    </row>
    <row r="30" spans="1:22" ht="15.75" customHeight="1">
      <c r="A30" s="1014"/>
      <c r="B30" s="980"/>
      <c r="C30" s="357"/>
      <c r="D30" s="989"/>
      <c r="E30" s="989"/>
      <c r="F30" s="989"/>
      <c r="G30" s="989"/>
      <c r="H30" s="989"/>
      <c r="I30" s="989"/>
      <c r="J30" s="989"/>
      <c r="K30" s="989"/>
      <c r="L30" s="989"/>
      <c r="M30" s="989"/>
      <c r="N30" s="989"/>
      <c r="O30" s="989"/>
      <c r="P30" s="989"/>
      <c r="Q30" s="989"/>
      <c r="R30" s="989"/>
      <c r="S30" s="989"/>
      <c r="T30" s="989"/>
      <c r="U30" s="989"/>
      <c r="V30" s="989"/>
    </row>
    <row r="31" spans="1:22" ht="15.75" customHeight="1">
      <c r="A31" s="250" t="s">
        <v>163</v>
      </c>
      <c r="B31" s="251"/>
      <c r="C31" s="252"/>
      <c r="D31" s="989"/>
      <c r="E31" s="989"/>
      <c r="F31" s="989"/>
      <c r="G31" s="989"/>
      <c r="H31" s="989"/>
      <c r="I31" s="989"/>
      <c r="J31" s="989"/>
      <c r="K31" s="989"/>
      <c r="L31" s="989"/>
      <c r="M31" s="989"/>
      <c r="N31" s="989"/>
      <c r="O31" s="989"/>
      <c r="P31" s="989"/>
      <c r="Q31" s="989"/>
      <c r="R31" s="989"/>
      <c r="S31" s="989"/>
      <c r="T31" s="989"/>
      <c r="U31" s="989"/>
      <c r="V31" s="989"/>
    </row>
    <row r="32" spans="1:22" ht="15.75" customHeight="1">
      <c r="A32" s="51" t="s">
        <v>199</v>
      </c>
      <c r="B32" s="52" t="s">
        <v>2</v>
      </c>
      <c r="C32" s="53" t="s">
        <v>200</v>
      </c>
      <c r="D32" s="989"/>
      <c r="E32" s="989"/>
      <c r="F32" s="989"/>
      <c r="G32" s="989"/>
      <c r="H32" s="989"/>
      <c r="I32" s="989"/>
      <c r="J32" s="989"/>
      <c r="K32" s="989"/>
      <c r="L32" s="989"/>
      <c r="M32" s="989"/>
      <c r="N32" s="989"/>
      <c r="O32" s="989"/>
      <c r="P32" s="989"/>
      <c r="Q32" s="989"/>
      <c r="R32" s="989"/>
      <c r="S32" s="989"/>
      <c r="T32" s="989"/>
      <c r="U32" s="989"/>
      <c r="V32" s="989"/>
    </row>
    <row r="33" spans="1:22" ht="15.75" customHeight="1">
      <c r="A33" s="54"/>
      <c r="B33" s="54"/>
      <c r="C33" s="55"/>
      <c r="D33" s="989"/>
      <c r="E33" s="989"/>
      <c r="F33" s="989"/>
      <c r="G33" s="989"/>
      <c r="H33" s="989"/>
      <c r="I33" s="989"/>
      <c r="J33" s="989"/>
      <c r="K33" s="989"/>
      <c r="L33" s="989"/>
      <c r="M33" s="989"/>
      <c r="N33" s="989"/>
      <c r="O33" s="989"/>
      <c r="P33" s="989"/>
      <c r="Q33" s="989"/>
      <c r="R33" s="989"/>
      <c r="S33" s="989"/>
      <c r="T33" s="989"/>
      <c r="U33" s="989"/>
      <c r="V33" s="989"/>
    </row>
    <row r="34" spans="1:22" ht="15.75" customHeight="1">
      <c r="A34" s="54"/>
      <c r="B34" s="54"/>
      <c r="C34" s="56">
        <v>2025</v>
      </c>
      <c r="D34" s="989"/>
      <c r="E34" s="989"/>
      <c r="F34" s="989"/>
      <c r="G34" s="989"/>
      <c r="H34" s="989"/>
      <c r="I34" s="989"/>
      <c r="J34" s="989"/>
      <c r="K34" s="989"/>
      <c r="L34" s="989"/>
      <c r="M34" s="989"/>
      <c r="N34" s="989"/>
      <c r="O34" s="989"/>
      <c r="P34" s="989"/>
      <c r="Q34" s="989"/>
      <c r="R34" s="989"/>
      <c r="S34" s="989"/>
      <c r="T34" s="989"/>
      <c r="U34" s="989"/>
      <c r="V34" s="989"/>
    </row>
    <row r="35" spans="1:22" ht="15.75" customHeight="1">
      <c r="A35" s="57"/>
      <c r="B35" s="57"/>
      <c r="C35" s="58" t="s">
        <v>7</v>
      </c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989"/>
      <c r="U35" s="989"/>
      <c r="V35" s="989"/>
    </row>
    <row r="36" spans="1:22" ht="15.75" customHeight="1">
      <c r="A36" s="113" t="s">
        <v>266</v>
      </c>
      <c r="B36" s="254"/>
      <c r="C36" s="940"/>
      <c r="D36" s="991"/>
      <c r="E36" s="991"/>
      <c r="F36" s="991"/>
      <c r="G36" s="991"/>
      <c r="H36" s="991"/>
      <c r="I36" s="991"/>
      <c r="J36" s="991"/>
      <c r="K36" s="991"/>
      <c r="L36" s="991"/>
      <c r="M36" s="991"/>
      <c r="N36" s="991"/>
      <c r="O36" s="991"/>
      <c r="P36" s="991"/>
      <c r="Q36" s="991"/>
      <c r="R36" s="991"/>
      <c r="S36" s="991"/>
      <c r="T36" s="991"/>
      <c r="U36" s="991"/>
      <c r="V36" s="991"/>
    </row>
    <row r="37" spans="1:22" ht="15.75" customHeight="1">
      <c r="A37" s="940" t="s">
        <v>1527</v>
      </c>
      <c r="B37" s="986"/>
      <c r="C37" s="1013"/>
      <c r="D37" s="991"/>
      <c r="E37" s="991"/>
      <c r="F37" s="991"/>
      <c r="G37" s="991"/>
      <c r="H37" s="991"/>
      <c r="I37" s="991"/>
      <c r="J37" s="991"/>
      <c r="K37" s="991"/>
      <c r="L37" s="991"/>
      <c r="M37" s="991"/>
      <c r="N37" s="991"/>
      <c r="O37" s="991"/>
      <c r="P37" s="991"/>
      <c r="Q37" s="991"/>
      <c r="R37" s="991"/>
      <c r="S37" s="991"/>
      <c r="T37" s="991"/>
      <c r="U37" s="991"/>
      <c r="V37" s="991"/>
    </row>
    <row r="38" spans="1:22" ht="15.75" customHeight="1">
      <c r="A38" s="940" t="s">
        <v>389</v>
      </c>
      <c r="B38" s="1013"/>
      <c r="C38" s="138"/>
      <c r="D38" s="991"/>
      <c r="E38" s="991"/>
      <c r="F38" s="991"/>
      <c r="G38" s="991"/>
      <c r="H38" s="991"/>
      <c r="I38" s="991"/>
      <c r="J38" s="991"/>
      <c r="K38" s="991"/>
      <c r="L38" s="991"/>
      <c r="M38" s="991"/>
      <c r="N38" s="991"/>
      <c r="O38" s="991"/>
      <c r="P38" s="991"/>
      <c r="Q38" s="991"/>
      <c r="R38" s="991"/>
      <c r="S38" s="991"/>
      <c r="T38" s="991"/>
      <c r="U38" s="991"/>
      <c r="V38" s="991"/>
    </row>
    <row r="39" spans="1:22" ht="15.75" customHeight="1">
      <c r="A39" s="940" t="s">
        <v>301</v>
      </c>
      <c r="B39" s="114" t="s">
        <v>193</v>
      </c>
      <c r="C39" s="138">
        <v>40000</v>
      </c>
      <c r="D39" s="991"/>
      <c r="E39" s="991"/>
      <c r="F39" s="991"/>
      <c r="G39" s="991"/>
      <c r="H39" s="991"/>
      <c r="I39" s="991"/>
      <c r="J39" s="991"/>
      <c r="K39" s="991"/>
      <c r="L39" s="991"/>
      <c r="M39" s="991"/>
      <c r="N39" s="991"/>
      <c r="O39" s="991"/>
      <c r="P39" s="991"/>
      <c r="Q39" s="991"/>
      <c r="R39" s="991"/>
      <c r="S39" s="991"/>
      <c r="T39" s="991"/>
      <c r="U39" s="991"/>
      <c r="V39" s="991"/>
    </row>
    <row r="40" spans="1:22" ht="15.75" customHeight="1">
      <c r="A40" s="956" t="s">
        <v>1532</v>
      </c>
      <c r="B40" s="1013"/>
      <c r="C40" s="138"/>
      <c r="D40" s="991"/>
      <c r="E40" s="991"/>
      <c r="F40" s="991"/>
      <c r="G40" s="991"/>
      <c r="H40" s="991"/>
      <c r="I40" s="991"/>
      <c r="J40" s="991"/>
      <c r="K40" s="991"/>
      <c r="L40" s="991"/>
      <c r="M40" s="991"/>
      <c r="N40" s="991"/>
      <c r="O40" s="991"/>
      <c r="P40" s="991"/>
      <c r="Q40" s="991"/>
      <c r="R40" s="991"/>
      <c r="S40" s="991"/>
      <c r="T40" s="991"/>
      <c r="U40" s="991"/>
      <c r="V40" s="991"/>
    </row>
    <row r="41" spans="1:22" ht="15.75" customHeight="1">
      <c r="A41" s="956" t="s">
        <v>1533</v>
      </c>
      <c r="B41" s="1013"/>
      <c r="C41" s="138"/>
      <c r="D41" s="991"/>
      <c r="E41" s="991"/>
      <c r="F41" s="991"/>
      <c r="G41" s="991"/>
      <c r="H41" s="991"/>
      <c r="I41" s="991"/>
      <c r="J41" s="991"/>
      <c r="K41" s="991"/>
      <c r="L41" s="991"/>
      <c r="M41" s="991"/>
      <c r="N41" s="991"/>
      <c r="O41" s="991"/>
      <c r="P41" s="991"/>
      <c r="Q41" s="991"/>
      <c r="R41" s="991"/>
      <c r="S41" s="991"/>
      <c r="T41" s="991"/>
      <c r="U41" s="991"/>
      <c r="V41" s="991"/>
    </row>
    <row r="42" spans="1:22" ht="15.75" customHeight="1">
      <c r="A42" s="113" t="s">
        <v>415</v>
      </c>
      <c r="B42" s="114"/>
      <c r="C42" s="255"/>
      <c r="D42" s="991"/>
      <c r="E42" s="991"/>
      <c r="F42" s="991"/>
      <c r="G42" s="991"/>
      <c r="H42" s="991"/>
      <c r="I42" s="991"/>
      <c r="J42" s="991"/>
      <c r="K42" s="991"/>
      <c r="L42" s="991"/>
      <c r="M42" s="991"/>
      <c r="N42" s="991"/>
      <c r="O42" s="991"/>
      <c r="P42" s="991"/>
      <c r="Q42" s="991"/>
      <c r="R42" s="991"/>
      <c r="S42" s="991"/>
      <c r="T42" s="991"/>
      <c r="U42" s="991"/>
      <c r="V42" s="991"/>
    </row>
    <row r="43" spans="1:22" ht="15.75" customHeight="1">
      <c r="A43" s="139" t="s">
        <v>328</v>
      </c>
      <c r="B43" s="114" t="s">
        <v>104</v>
      </c>
      <c r="C43" s="255">
        <v>423360</v>
      </c>
      <c r="D43" s="991"/>
      <c r="E43" s="991"/>
      <c r="F43" s="991"/>
      <c r="G43" s="991"/>
      <c r="H43" s="991"/>
      <c r="I43" s="991"/>
      <c r="J43" s="991"/>
      <c r="K43" s="991"/>
      <c r="L43" s="991"/>
      <c r="M43" s="991"/>
      <c r="N43" s="991"/>
      <c r="O43" s="991"/>
      <c r="P43" s="991"/>
      <c r="Q43" s="991"/>
      <c r="R43" s="991"/>
      <c r="S43" s="991"/>
      <c r="T43" s="991"/>
      <c r="U43" s="991"/>
      <c r="V43" s="991"/>
    </row>
    <row r="44" spans="1:22" ht="15.75" customHeight="1">
      <c r="A44" s="139" t="s">
        <v>1534</v>
      </c>
      <c r="B44" s="114"/>
      <c r="C44" s="255"/>
      <c r="D44" s="991"/>
      <c r="E44" s="991"/>
      <c r="F44" s="991"/>
      <c r="G44" s="991"/>
      <c r="H44" s="991"/>
      <c r="I44" s="991"/>
      <c r="J44" s="991"/>
      <c r="K44" s="991"/>
      <c r="L44" s="991"/>
      <c r="M44" s="991"/>
      <c r="N44" s="991"/>
      <c r="O44" s="991"/>
      <c r="P44" s="991"/>
      <c r="Q44" s="991"/>
      <c r="R44" s="991"/>
      <c r="S44" s="991"/>
      <c r="T44" s="991"/>
      <c r="U44" s="991"/>
      <c r="V44" s="991"/>
    </row>
    <row r="45" spans="1:22" ht="15.75" customHeight="1">
      <c r="A45" s="940" t="s">
        <v>370</v>
      </c>
      <c r="B45" s="254"/>
      <c r="C45" s="256">
        <f>SUM(C39:C43)</f>
        <v>463360</v>
      </c>
      <c r="D45" s="991"/>
      <c r="E45" s="991"/>
      <c r="F45" s="991"/>
      <c r="G45" s="991"/>
      <c r="H45" s="991"/>
      <c r="I45" s="991"/>
      <c r="J45" s="991"/>
      <c r="K45" s="991"/>
      <c r="L45" s="991"/>
      <c r="M45" s="991"/>
      <c r="N45" s="991"/>
      <c r="O45" s="991"/>
      <c r="P45" s="991"/>
      <c r="Q45" s="991"/>
      <c r="R45" s="991"/>
      <c r="S45" s="991"/>
      <c r="T45" s="991"/>
      <c r="U45" s="991"/>
      <c r="V45" s="991"/>
    </row>
    <row r="46" spans="1:22" ht="15.75" customHeight="1">
      <c r="A46" s="113"/>
      <c r="B46" s="254"/>
      <c r="C46" s="257"/>
      <c r="D46" s="991"/>
      <c r="E46" s="991"/>
      <c r="F46" s="991"/>
      <c r="G46" s="991"/>
      <c r="H46" s="991"/>
      <c r="I46" s="991"/>
      <c r="J46" s="991"/>
      <c r="K46" s="991"/>
      <c r="L46" s="991"/>
      <c r="M46" s="991"/>
      <c r="N46" s="991"/>
      <c r="O46" s="991"/>
      <c r="P46" s="991"/>
      <c r="Q46" s="991"/>
      <c r="R46" s="991"/>
      <c r="S46" s="991"/>
      <c r="T46" s="991"/>
      <c r="U46" s="991"/>
      <c r="V46" s="991"/>
    </row>
    <row r="47" spans="1:22" ht="15.75" customHeight="1">
      <c r="A47" s="113" t="s">
        <v>371</v>
      </c>
      <c r="B47" s="254"/>
      <c r="C47" s="255">
        <v>463360</v>
      </c>
      <c r="D47" s="991"/>
      <c r="E47" s="991"/>
      <c r="F47" s="991"/>
      <c r="G47" s="991"/>
      <c r="H47" s="991"/>
      <c r="I47" s="991"/>
      <c r="J47" s="991"/>
      <c r="K47" s="991"/>
      <c r="L47" s="991"/>
      <c r="M47" s="991"/>
      <c r="N47" s="991"/>
      <c r="O47" s="991"/>
      <c r="P47" s="991"/>
      <c r="Q47" s="991"/>
      <c r="R47" s="991"/>
      <c r="S47" s="991"/>
      <c r="T47" s="991"/>
      <c r="U47" s="991"/>
      <c r="V47" s="991"/>
    </row>
    <row r="48" spans="1:22" ht="15.75" customHeight="1">
      <c r="A48" s="113"/>
      <c r="B48" s="254"/>
      <c r="C48" s="255"/>
      <c r="D48" s="991"/>
      <c r="E48" s="991"/>
      <c r="F48" s="991"/>
      <c r="G48" s="991"/>
      <c r="H48" s="991"/>
      <c r="I48" s="991"/>
      <c r="J48" s="991"/>
      <c r="K48" s="991"/>
      <c r="L48" s="991"/>
      <c r="M48" s="991"/>
      <c r="N48" s="991"/>
      <c r="O48" s="991"/>
      <c r="P48" s="991"/>
      <c r="Q48" s="991"/>
      <c r="R48" s="991"/>
      <c r="S48" s="991"/>
      <c r="T48" s="991"/>
      <c r="U48" s="991"/>
      <c r="V48" s="991"/>
    </row>
    <row r="49" spans="1:22" ht="15.75" customHeight="1">
      <c r="A49" s="113"/>
      <c r="B49" s="254"/>
      <c r="C49" s="255"/>
      <c r="D49" s="991"/>
      <c r="E49" s="991"/>
      <c r="F49" s="991"/>
      <c r="G49" s="991"/>
      <c r="H49" s="991"/>
      <c r="I49" s="991"/>
      <c r="J49" s="991"/>
      <c r="K49" s="991"/>
      <c r="L49" s="991"/>
      <c r="M49" s="991"/>
      <c r="N49" s="991"/>
      <c r="O49" s="991"/>
      <c r="P49" s="991"/>
      <c r="Q49" s="991"/>
      <c r="R49" s="991"/>
      <c r="S49" s="991"/>
      <c r="T49" s="991"/>
      <c r="U49" s="991"/>
      <c r="V49" s="991"/>
    </row>
    <row r="50" spans="1:22" ht="15.75" customHeight="1">
      <c r="A50" s="957" t="s">
        <v>9</v>
      </c>
      <c r="B50" s="958" t="s">
        <v>1</v>
      </c>
      <c r="C50" s="259">
        <v>463360</v>
      </c>
      <c r="D50" s="991"/>
      <c r="E50" s="991"/>
      <c r="F50" s="991"/>
      <c r="G50" s="991"/>
      <c r="H50" s="991"/>
      <c r="I50" s="991"/>
      <c r="J50" s="991"/>
      <c r="K50" s="991"/>
      <c r="L50" s="991"/>
      <c r="M50" s="991"/>
      <c r="N50" s="991"/>
      <c r="O50" s="991"/>
      <c r="P50" s="991"/>
      <c r="Q50" s="991"/>
      <c r="R50" s="991"/>
      <c r="S50" s="991"/>
      <c r="T50" s="991"/>
      <c r="U50" s="991"/>
      <c r="V50" s="991"/>
    </row>
    <row r="51" spans="1:22" ht="15.75" customHeight="1">
      <c r="A51" s="938"/>
      <c r="B51" s="978"/>
      <c r="C51" s="991"/>
      <c r="D51" s="991"/>
      <c r="E51" s="991"/>
      <c r="F51" s="991"/>
      <c r="G51" s="991"/>
      <c r="H51" s="991"/>
      <c r="I51" s="991"/>
      <c r="J51" s="991"/>
      <c r="K51" s="991"/>
      <c r="L51" s="991"/>
      <c r="M51" s="991"/>
      <c r="N51" s="991"/>
      <c r="O51" s="991"/>
      <c r="P51" s="991"/>
      <c r="Q51" s="991"/>
      <c r="R51" s="991"/>
      <c r="S51" s="991"/>
      <c r="T51" s="991"/>
      <c r="U51" s="991"/>
      <c r="V51" s="991"/>
    </row>
  </sheetData>
  <mergeCells count="8">
    <mergeCell ref="A7:C7"/>
    <mergeCell ref="A8:A11"/>
    <mergeCell ref="B8:B11"/>
    <mergeCell ref="C8:C9"/>
    <mergeCell ref="A31:C31"/>
    <mergeCell ref="A32:A35"/>
    <mergeCell ref="B32:B35"/>
    <mergeCell ref="C32:C33"/>
  </mergeCells>
  <printOptions horizontalCentered="1"/>
  <pageMargins left="0.55118110236220474" right="0.55118110236220474" top="0.55118110236220474" bottom="0.51181102362204722" header="0" footer="0"/>
  <pageSetup paperSize="9" scale="88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5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.85546875" style="477" customWidth="1"/>
    <col min="2" max="2" width="14.42578125" style="477" customWidth="1"/>
    <col min="3" max="3" width="16.85546875" style="477" customWidth="1"/>
    <col min="4" max="16384" width="14.42578125" style="477"/>
  </cols>
  <sheetData>
    <row r="1" spans="1:3" ht="15.75" customHeight="1">
      <c r="A1" s="992" t="s">
        <v>1</v>
      </c>
      <c r="B1" s="993"/>
      <c r="C1" s="994"/>
    </row>
    <row r="2" spans="1:3" ht="15.75" customHeight="1">
      <c r="A2" s="864" t="s">
        <v>263</v>
      </c>
      <c r="B2" s="865"/>
      <c r="C2" s="866"/>
    </row>
    <row r="3" spans="1:3" ht="15.75" customHeight="1">
      <c r="A3" s="867" t="s">
        <v>264</v>
      </c>
      <c r="B3" s="865"/>
      <c r="C3" s="866"/>
    </row>
    <row r="4" spans="1:3" ht="11.25" customHeight="1">
      <c r="A4" s="868"/>
      <c r="B4" s="515"/>
      <c r="C4" s="869"/>
    </row>
    <row r="5" spans="1:3" ht="15.75" customHeight="1">
      <c r="A5" s="524" t="s">
        <v>1535</v>
      </c>
      <c r="B5" s="474"/>
      <c r="C5" s="545"/>
    </row>
    <row r="6" spans="1:3" ht="15.75" customHeight="1">
      <c r="A6" s="524"/>
      <c r="B6" s="474"/>
      <c r="C6" s="545"/>
    </row>
    <row r="7" spans="1:3" ht="15.75" customHeight="1">
      <c r="A7" s="483" t="s">
        <v>163</v>
      </c>
      <c r="B7" s="484"/>
      <c r="C7" s="485"/>
    </row>
    <row r="8" spans="1:3" ht="15.75" customHeight="1">
      <c r="A8" s="486" t="s">
        <v>164</v>
      </c>
      <c r="B8" s="487" t="s">
        <v>2</v>
      </c>
      <c r="C8" s="53" t="s">
        <v>200</v>
      </c>
    </row>
    <row r="9" spans="1:3" ht="15.75" customHeight="1">
      <c r="A9" s="488"/>
      <c r="B9" s="488"/>
      <c r="C9" s="55"/>
    </row>
    <row r="10" spans="1:3" ht="15.75" customHeight="1">
      <c r="A10" s="488"/>
      <c r="B10" s="488"/>
      <c r="C10" s="56">
        <v>2025</v>
      </c>
    </row>
    <row r="11" spans="1:3" ht="15.75" customHeight="1">
      <c r="A11" s="521"/>
      <c r="B11" s="521"/>
      <c r="C11" s="58" t="s">
        <v>7</v>
      </c>
    </row>
    <row r="12" spans="1:3" ht="15" customHeight="1">
      <c r="A12" s="524" t="s">
        <v>266</v>
      </c>
      <c r="B12" s="995"/>
      <c r="C12" s="527"/>
    </row>
    <row r="13" spans="1:3" ht="15" customHeight="1">
      <c r="A13" s="527" t="s">
        <v>1527</v>
      </c>
      <c r="B13" s="1015"/>
      <c r="C13" s="501"/>
    </row>
    <row r="14" spans="1:3" ht="15" customHeight="1">
      <c r="A14" s="524" t="s">
        <v>453</v>
      </c>
      <c r="B14" s="995"/>
      <c r="C14" s="525"/>
    </row>
    <row r="15" spans="1:3" ht="15" customHeight="1">
      <c r="A15" s="481" t="s">
        <v>294</v>
      </c>
      <c r="B15" s="495" t="s">
        <v>56</v>
      </c>
      <c r="C15" s="525">
        <v>180000</v>
      </c>
    </row>
    <row r="16" spans="1:3" ht="15" customHeight="1">
      <c r="A16" s="524" t="s">
        <v>423</v>
      </c>
      <c r="B16" s="495"/>
      <c r="C16" s="525"/>
    </row>
    <row r="17" spans="1:3" ht="15" customHeight="1">
      <c r="A17" s="481" t="s">
        <v>297</v>
      </c>
      <c r="B17" s="495" t="s">
        <v>60</v>
      </c>
      <c r="C17" s="525">
        <v>100000</v>
      </c>
    </row>
    <row r="18" spans="1:3" ht="15" customHeight="1">
      <c r="A18" s="524" t="s">
        <v>389</v>
      </c>
      <c r="B18" s="495"/>
      <c r="C18" s="525"/>
    </row>
    <row r="19" spans="1:3" ht="15" customHeight="1">
      <c r="A19" s="481" t="s">
        <v>299</v>
      </c>
      <c r="B19" s="495" t="s">
        <v>61</v>
      </c>
      <c r="C19" s="525">
        <v>224625</v>
      </c>
    </row>
    <row r="20" spans="1:3" ht="15" customHeight="1">
      <c r="A20" s="481" t="s">
        <v>303</v>
      </c>
      <c r="B20" s="495" t="s">
        <v>69</v>
      </c>
      <c r="C20" s="525">
        <v>70567</v>
      </c>
    </row>
    <row r="21" spans="1:3" ht="15" customHeight="1">
      <c r="A21" s="481" t="s">
        <v>592</v>
      </c>
      <c r="B21" s="495" t="s">
        <v>193</v>
      </c>
      <c r="C21" s="525">
        <v>139540</v>
      </c>
    </row>
    <row r="22" spans="1:3" ht="15" customHeight="1">
      <c r="A22" s="481" t="s">
        <v>593</v>
      </c>
      <c r="B22" s="495" t="s">
        <v>195</v>
      </c>
      <c r="C22" s="525">
        <v>10000</v>
      </c>
    </row>
    <row r="23" spans="1:3" ht="15" hidden="1" customHeight="1">
      <c r="A23" s="524" t="s">
        <v>658</v>
      </c>
      <c r="B23" s="495"/>
      <c r="C23" s="525"/>
    </row>
    <row r="24" spans="1:3" ht="15" hidden="1" customHeight="1">
      <c r="A24" s="481" t="s">
        <v>470</v>
      </c>
      <c r="B24" s="495" t="s">
        <v>90</v>
      </c>
      <c r="C24" s="525"/>
    </row>
    <row r="25" spans="1:3" ht="15" customHeight="1">
      <c r="A25" s="524" t="s">
        <v>415</v>
      </c>
      <c r="B25" s="495"/>
      <c r="C25" s="525"/>
    </row>
    <row r="26" spans="1:3" ht="15" customHeight="1">
      <c r="A26" s="481" t="s">
        <v>328</v>
      </c>
      <c r="B26" s="495" t="s">
        <v>104</v>
      </c>
      <c r="C26" s="525">
        <v>1072800</v>
      </c>
    </row>
    <row r="27" spans="1:3" ht="15" customHeight="1">
      <c r="A27" s="481" t="s">
        <v>1536</v>
      </c>
      <c r="B27" s="495"/>
      <c r="C27" s="525"/>
    </row>
    <row r="28" spans="1:3" ht="15" customHeight="1">
      <c r="A28" s="481" t="s">
        <v>1537</v>
      </c>
      <c r="B28" s="495"/>
      <c r="C28" s="525"/>
    </row>
    <row r="29" spans="1:3" ht="15" customHeight="1">
      <c r="A29" s="481" t="s">
        <v>1538</v>
      </c>
      <c r="B29" s="495"/>
      <c r="C29" s="525"/>
    </row>
    <row r="30" spans="1:3" ht="15" customHeight="1">
      <c r="A30" s="527" t="s">
        <v>370</v>
      </c>
      <c r="B30" s="495"/>
      <c r="C30" s="528">
        <f>SUM(C15:C26)</f>
        <v>1797532</v>
      </c>
    </row>
    <row r="31" spans="1:3" ht="15" customHeight="1">
      <c r="A31" s="524"/>
      <c r="B31" s="495"/>
      <c r="C31" s="525"/>
    </row>
    <row r="32" spans="1:3" ht="15" customHeight="1">
      <c r="A32" s="524" t="s">
        <v>371</v>
      </c>
      <c r="B32" s="495"/>
      <c r="C32" s="525">
        <v>1797532</v>
      </c>
    </row>
    <row r="33" spans="1:3" ht="15" customHeight="1">
      <c r="A33" s="524"/>
      <c r="B33" s="495"/>
      <c r="C33" s="525"/>
    </row>
    <row r="34" spans="1:3" ht="15.75" customHeight="1">
      <c r="A34" s="547" t="s">
        <v>9</v>
      </c>
      <c r="B34" s="1005" t="s">
        <v>1</v>
      </c>
      <c r="C34" s="549">
        <v>1797532</v>
      </c>
    </row>
    <row r="35" spans="1:3" ht="15.75" customHeight="1">
      <c r="A35" s="474"/>
      <c r="B35" s="1001"/>
      <c r="C35" s="1016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1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7.28515625" style="1020" customWidth="1"/>
    <col min="2" max="2" width="14.7109375" style="1020" customWidth="1"/>
    <col min="3" max="3" width="16.85546875" style="1020" customWidth="1"/>
    <col min="4" max="16384" width="14.42578125" style="1020"/>
  </cols>
  <sheetData>
    <row r="1" spans="1:3" ht="15.75" customHeight="1">
      <c r="A1" s="1017" t="s">
        <v>1</v>
      </c>
      <c r="B1" s="1018"/>
      <c r="C1" s="1019"/>
    </row>
    <row r="2" spans="1:3" ht="15.75" customHeight="1">
      <c r="A2" s="1021" t="s">
        <v>263</v>
      </c>
      <c r="B2" s="1022"/>
      <c r="C2" s="1023"/>
    </row>
    <row r="3" spans="1:3" ht="15.75" customHeight="1">
      <c r="A3" s="1024" t="s">
        <v>264</v>
      </c>
      <c r="B3" s="1022"/>
      <c r="C3" s="1023"/>
    </row>
    <row r="4" spans="1:3" ht="11.25" customHeight="1">
      <c r="A4" s="1025"/>
      <c r="B4" s="1026"/>
      <c r="C4" s="1027"/>
    </row>
    <row r="5" spans="1:3" ht="15.75" customHeight="1">
      <c r="A5" s="1028" t="s">
        <v>1539</v>
      </c>
      <c r="B5" s="1029"/>
      <c r="C5" s="1030"/>
    </row>
    <row r="6" spans="1:3" ht="15.75" customHeight="1">
      <c r="A6" s="1028"/>
      <c r="B6" s="1029"/>
      <c r="C6" s="1030"/>
    </row>
    <row r="7" spans="1:3" ht="15.75" customHeight="1">
      <c r="A7" s="1031" t="s">
        <v>163</v>
      </c>
      <c r="B7" s="1032"/>
      <c r="C7" s="1033"/>
    </row>
    <row r="8" spans="1:3" ht="15.75" customHeight="1">
      <c r="A8" s="1034" t="s">
        <v>164</v>
      </c>
      <c r="B8" s="1035" t="s">
        <v>2</v>
      </c>
      <c r="C8" s="53" t="s">
        <v>200</v>
      </c>
    </row>
    <row r="9" spans="1:3" ht="15.75" customHeight="1">
      <c r="A9" s="1036"/>
      <c r="B9" s="1036"/>
      <c r="C9" s="55"/>
    </row>
    <row r="10" spans="1:3" ht="15.75" customHeight="1">
      <c r="A10" s="1036"/>
      <c r="B10" s="1036"/>
      <c r="C10" s="56">
        <v>2025</v>
      </c>
    </row>
    <row r="11" spans="1:3" ht="15.75" customHeight="1">
      <c r="A11" s="1037"/>
      <c r="B11" s="1037"/>
      <c r="C11" s="58" t="s">
        <v>7</v>
      </c>
    </row>
    <row r="12" spans="1:3" s="477" customFormat="1" ht="15" customHeight="1">
      <c r="A12" s="524" t="s">
        <v>266</v>
      </c>
      <c r="B12" s="995"/>
      <c r="C12" s="527"/>
    </row>
    <row r="13" spans="1:3" ht="15" customHeight="1">
      <c r="A13" s="1038" t="s">
        <v>1527</v>
      </c>
      <c r="B13" s="1039"/>
      <c r="C13" s="1040"/>
    </row>
    <row r="14" spans="1:3" ht="15" customHeight="1">
      <c r="A14" s="1028" t="s">
        <v>453</v>
      </c>
      <c r="B14" s="1041"/>
      <c r="C14" s="1042"/>
    </row>
    <row r="15" spans="1:3" ht="15" customHeight="1">
      <c r="A15" s="1043" t="s">
        <v>294</v>
      </c>
      <c r="B15" s="1044" t="s">
        <v>56</v>
      </c>
      <c r="C15" s="1042">
        <v>90000</v>
      </c>
    </row>
    <row r="16" spans="1:3" ht="15" customHeight="1">
      <c r="A16" s="1028" t="s">
        <v>389</v>
      </c>
      <c r="B16" s="1044"/>
      <c r="C16" s="1042"/>
    </row>
    <row r="17" spans="1:3" ht="15" customHeight="1">
      <c r="A17" s="1043" t="s">
        <v>299</v>
      </c>
      <c r="B17" s="1044" t="s">
        <v>61</v>
      </c>
      <c r="C17" s="1042">
        <v>58351</v>
      </c>
    </row>
    <row r="18" spans="1:3" ht="15" customHeight="1">
      <c r="A18" s="1043" t="s">
        <v>303</v>
      </c>
      <c r="B18" s="1044" t="s">
        <v>69</v>
      </c>
      <c r="C18" s="1042">
        <v>89200</v>
      </c>
    </row>
    <row r="19" spans="1:3" ht="15" customHeight="1">
      <c r="A19" s="1028" t="s">
        <v>467</v>
      </c>
      <c r="B19" s="1044"/>
      <c r="C19" s="1042"/>
    </row>
    <row r="20" spans="1:3" ht="15" customHeight="1">
      <c r="A20" s="1043" t="s">
        <v>1333</v>
      </c>
      <c r="B20" s="1044" t="s">
        <v>137</v>
      </c>
      <c r="C20" s="1042">
        <v>20000</v>
      </c>
    </row>
    <row r="21" spans="1:3" ht="15" customHeight="1">
      <c r="A21" s="1043" t="s">
        <v>468</v>
      </c>
      <c r="B21" s="1044" t="s">
        <v>74</v>
      </c>
      <c r="C21" s="1042">
        <v>30000</v>
      </c>
    </row>
    <row r="22" spans="1:3" ht="15" customHeight="1">
      <c r="A22" s="1043" t="s">
        <v>519</v>
      </c>
      <c r="B22" s="1044" t="s">
        <v>75</v>
      </c>
      <c r="C22" s="1042">
        <v>25000</v>
      </c>
    </row>
    <row r="23" spans="1:3" ht="15" customHeight="1">
      <c r="A23" s="1028" t="s">
        <v>415</v>
      </c>
      <c r="B23" s="1044"/>
      <c r="C23" s="1042"/>
    </row>
    <row r="24" spans="1:3" ht="15" customHeight="1">
      <c r="A24" s="1043" t="s">
        <v>328</v>
      </c>
      <c r="B24" s="1044" t="s">
        <v>104</v>
      </c>
      <c r="C24" s="1042">
        <v>149400</v>
      </c>
    </row>
    <row r="25" spans="1:3" ht="15" customHeight="1">
      <c r="A25" s="1045" t="s">
        <v>1540</v>
      </c>
      <c r="B25" s="1044"/>
      <c r="C25" s="1042"/>
    </row>
    <row r="26" spans="1:3" ht="15" customHeight="1">
      <c r="A26" s="1038" t="s">
        <v>370</v>
      </c>
      <c r="B26" s="1044"/>
      <c r="C26" s="1046">
        <f>SUM(C15:C24)</f>
        <v>461951</v>
      </c>
    </row>
    <row r="27" spans="1:3" ht="15" customHeight="1">
      <c r="A27" s="1028"/>
      <c r="B27" s="1044"/>
      <c r="C27" s="1042"/>
    </row>
    <row r="28" spans="1:3" ht="15" customHeight="1">
      <c r="A28" s="1028" t="s">
        <v>371</v>
      </c>
      <c r="B28" s="1047"/>
      <c r="C28" s="1042">
        <v>461951</v>
      </c>
    </row>
    <row r="29" spans="1:3" ht="15" customHeight="1">
      <c r="A29" s="1028"/>
      <c r="B29" s="1047"/>
      <c r="C29" s="1042"/>
    </row>
    <row r="30" spans="1:3" ht="15" customHeight="1">
      <c r="A30" s="1048" t="s">
        <v>9</v>
      </c>
      <c r="B30" s="1049" t="s">
        <v>1</v>
      </c>
      <c r="C30" s="1050">
        <v>461951</v>
      </c>
    </row>
    <row r="31" spans="1:3" ht="15.75" customHeight="1">
      <c r="A31" s="1029"/>
      <c r="B31" s="1051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2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65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7.7109375" style="287" customWidth="1"/>
    <col min="2" max="2" width="14.42578125" style="287" customWidth="1"/>
    <col min="3" max="3" width="16.85546875" style="287" customWidth="1"/>
    <col min="4" max="16384" width="14.42578125" style="287"/>
  </cols>
  <sheetData>
    <row r="1" spans="1:3" ht="15.75" customHeight="1">
      <c r="A1" s="284" t="s">
        <v>1</v>
      </c>
      <c r="B1" s="719"/>
      <c r="C1" s="720"/>
    </row>
    <row r="2" spans="1:3" ht="15.75" customHeight="1">
      <c r="A2" s="721" t="s">
        <v>263</v>
      </c>
      <c r="B2" s="722"/>
      <c r="C2" s="723"/>
    </row>
    <row r="3" spans="1:3" ht="15.75" customHeight="1">
      <c r="A3" s="724" t="s">
        <v>264</v>
      </c>
      <c r="B3" s="722"/>
      <c r="C3" s="723"/>
    </row>
    <row r="4" spans="1:3" ht="11.25" customHeight="1">
      <c r="A4" s="725"/>
      <c r="B4" s="726"/>
      <c r="C4" s="727"/>
    </row>
    <row r="5" spans="1:3" ht="15.75" customHeight="1">
      <c r="A5" s="309" t="s">
        <v>1541</v>
      </c>
      <c r="B5" s="728"/>
      <c r="C5" s="729"/>
    </row>
    <row r="6" spans="1:3" ht="15.75" customHeight="1">
      <c r="A6" s="309"/>
      <c r="B6" s="728"/>
      <c r="C6" s="729"/>
    </row>
    <row r="7" spans="1:3" ht="15.75" customHeight="1">
      <c r="A7" s="292" t="s">
        <v>163</v>
      </c>
      <c r="B7" s="293"/>
      <c r="C7" s="294"/>
    </row>
    <row r="8" spans="1:3" ht="15.75" customHeight="1">
      <c r="A8" s="295" t="s">
        <v>164</v>
      </c>
      <c r="B8" s="296" t="s">
        <v>2</v>
      </c>
      <c r="C8" s="53" t="s">
        <v>200</v>
      </c>
    </row>
    <row r="9" spans="1:3" ht="15.75" customHeight="1">
      <c r="A9" s="297"/>
      <c r="B9" s="297"/>
      <c r="C9" s="55"/>
    </row>
    <row r="10" spans="1:3" ht="15.75" customHeight="1">
      <c r="A10" s="297"/>
      <c r="B10" s="297"/>
      <c r="C10" s="56">
        <v>2025</v>
      </c>
    </row>
    <row r="11" spans="1:3" ht="15.75" customHeight="1">
      <c r="A11" s="298"/>
      <c r="B11" s="298"/>
      <c r="C11" s="58" t="s">
        <v>7</v>
      </c>
    </row>
    <row r="12" spans="1:3" ht="15.75" customHeight="1">
      <c r="A12" s="309" t="s">
        <v>266</v>
      </c>
      <c r="B12" s="959"/>
      <c r="C12" s="301"/>
    </row>
    <row r="13" spans="1:3" ht="15.75" customHeight="1">
      <c r="A13" s="309" t="s">
        <v>267</v>
      </c>
      <c r="B13" s="959"/>
      <c r="C13" s="301"/>
    </row>
    <row r="14" spans="1:3" ht="15.75" customHeight="1">
      <c r="A14" s="309" t="s">
        <v>268</v>
      </c>
      <c r="B14" s="959"/>
      <c r="C14" s="301"/>
    </row>
    <row r="15" spans="1:3" ht="15.75" customHeight="1">
      <c r="A15" s="305" t="s">
        <v>269</v>
      </c>
      <c r="B15" s="306" t="s">
        <v>15</v>
      </c>
      <c r="C15" s="303">
        <v>7351152</v>
      </c>
    </row>
    <row r="16" spans="1:3" ht="15.75" customHeight="1">
      <c r="A16" s="309" t="s">
        <v>270</v>
      </c>
      <c r="B16" s="306"/>
      <c r="C16" s="303"/>
    </row>
    <row r="17" spans="1:3" ht="15.75" customHeight="1">
      <c r="A17" s="305" t="s">
        <v>271</v>
      </c>
      <c r="B17" s="306" t="s">
        <v>20</v>
      </c>
      <c r="C17" s="303">
        <v>336000</v>
      </c>
    </row>
    <row r="18" spans="1:3" ht="15.75" customHeight="1">
      <c r="A18" s="305" t="s">
        <v>272</v>
      </c>
      <c r="B18" s="306" t="s">
        <v>22</v>
      </c>
      <c r="C18" s="303">
        <v>114000</v>
      </c>
    </row>
    <row r="19" spans="1:3" ht="15.75" customHeight="1">
      <c r="A19" s="305" t="s">
        <v>273</v>
      </c>
      <c r="B19" s="306" t="s">
        <v>24</v>
      </c>
      <c r="C19" s="303">
        <v>114000</v>
      </c>
    </row>
    <row r="20" spans="1:3" ht="15.75" customHeight="1">
      <c r="A20" s="305" t="s">
        <v>274</v>
      </c>
      <c r="B20" s="306" t="s">
        <v>26</v>
      </c>
      <c r="C20" s="303">
        <v>98000</v>
      </c>
    </row>
    <row r="21" spans="1:3" ht="15.75" customHeight="1">
      <c r="A21" s="305" t="s">
        <v>275</v>
      </c>
      <c r="B21" s="306" t="s">
        <v>37</v>
      </c>
      <c r="C21" s="303">
        <v>612596</v>
      </c>
    </row>
    <row r="22" spans="1:3" ht="15.75" customHeight="1">
      <c r="A22" s="305" t="s">
        <v>276</v>
      </c>
      <c r="B22" s="306" t="s">
        <v>39</v>
      </c>
      <c r="C22" s="303">
        <v>70000</v>
      </c>
    </row>
    <row r="23" spans="1:3" ht="15.75" customHeight="1">
      <c r="A23" s="305" t="s">
        <v>277</v>
      </c>
      <c r="B23" s="306" t="s">
        <v>41</v>
      </c>
      <c r="C23" s="303"/>
    </row>
    <row r="24" spans="1:3" ht="15.75" customHeight="1">
      <c r="A24" s="305" t="s">
        <v>278</v>
      </c>
      <c r="B24" s="306" t="s">
        <v>43</v>
      </c>
      <c r="C24" s="303">
        <v>15000</v>
      </c>
    </row>
    <row r="25" spans="1:3" ht="15.75" customHeight="1">
      <c r="A25" s="305" t="s">
        <v>1273</v>
      </c>
      <c r="B25" s="306" t="s">
        <v>191</v>
      </c>
      <c r="C25" s="303">
        <v>42000</v>
      </c>
    </row>
    <row r="26" spans="1:3" ht="15.75" customHeight="1">
      <c r="A26" s="305" t="s">
        <v>280</v>
      </c>
      <c r="B26" s="306" t="s">
        <v>45</v>
      </c>
      <c r="C26" s="303">
        <v>612596</v>
      </c>
    </row>
    <row r="27" spans="1:3" ht="15.75" customHeight="1">
      <c r="A27" s="309" t="s">
        <v>281</v>
      </c>
      <c r="B27" s="306"/>
      <c r="C27" s="303"/>
    </row>
    <row r="28" spans="1:3" ht="15.75" customHeight="1">
      <c r="A28" s="305" t="s">
        <v>282</v>
      </c>
      <c r="B28" s="306" t="s">
        <v>47</v>
      </c>
      <c r="C28" s="303">
        <v>882139</v>
      </c>
    </row>
    <row r="29" spans="1:3" ht="15.75" customHeight="1">
      <c r="A29" s="305" t="s">
        <v>283</v>
      </c>
      <c r="B29" s="306" t="s">
        <v>48</v>
      </c>
      <c r="C29" s="303">
        <v>147024</v>
      </c>
    </row>
    <row r="30" spans="1:3" ht="15.75" customHeight="1">
      <c r="A30" s="305" t="s">
        <v>284</v>
      </c>
      <c r="B30" s="306" t="s">
        <v>49</v>
      </c>
      <c r="C30" s="303">
        <v>177438</v>
      </c>
    </row>
    <row r="31" spans="1:3" ht="15.75" customHeight="1">
      <c r="A31" s="305" t="s">
        <v>285</v>
      </c>
      <c r="B31" s="306" t="s">
        <v>50</v>
      </c>
      <c r="C31" s="303">
        <v>16800</v>
      </c>
    </row>
    <row r="32" spans="1:3" ht="15.75" customHeight="1">
      <c r="A32" s="309" t="s">
        <v>286</v>
      </c>
      <c r="B32" s="306"/>
      <c r="C32" s="303"/>
    </row>
    <row r="33" spans="1:3" ht="15.75" customHeight="1">
      <c r="A33" s="305" t="s">
        <v>288</v>
      </c>
      <c r="B33" s="306" t="s">
        <v>52</v>
      </c>
      <c r="C33" s="303">
        <v>295227</v>
      </c>
    </row>
    <row r="34" spans="1:3" ht="15.75" customHeight="1">
      <c r="A34" s="305" t="s">
        <v>289</v>
      </c>
      <c r="B34" s="306" t="s">
        <v>290</v>
      </c>
      <c r="C34" s="303">
        <v>70000</v>
      </c>
    </row>
    <row r="35" spans="1:3" ht="15.75" customHeight="1">
      <c r="A35" s="309" t="s">
        <v>649</v>
      </c>
      <c r="B35" s="316"/>
      <c r="C35" s="854">
        <f>SUM(C15:C34)</f>
        <v>10953972</v>
      </c>
    </row>
    <row r="36" spans="1:3" ht="15.75" customHeight="1">
      <c r="A36" s="313"/>
      <c r="B36" s="311"/>
      <c r="C36" s="312"/>
    </row>
    <row r="37" spans="1:3" ht="15.75" customHeight="1">
      <c r="A37" s="301" t="s">
        <v>292</v>
      </c>
      <c r="B37" s="306"/>
      <c r="C37" s="304"/>
    </row>
    <row r="38" spans="1:3" ht="15.75" customHeight="1">
      <c r="A38" s="309" t="s">
        <v>453</v>
      </c>
      <c r="B38" s="306"/>
      <c r="C38" s="303"/>
    </row>
    <row r="39" spans="1:3" ht="15.75" customHeight="1">
      <c r="A39" s="305" t="s">
        <v>294</v>
      </c>
      <c r="B39" s="306" t="s">
        <v>56</v>
      </c>
      <c r="C39" s="303">
        <v>100000</v>
      </c>
    </row>
    <row r="40" spans="1:3" ht="15.75" customHeight="1">
      <c r="A40" s="309" t="s">
        <v>423</v>
      </c>
      <c r="B40" s="306"/>
      <c r="C40" s="303"/>
    </row>
    <row r="41" spans="1:3" ht="15.75" customHeight="1">
      <c r="A41" s="305" t="s">
        <v>297</v>
      </c>
      <c r="B41" s="302" t="s">
        <v>60</v>
      </c>
      <c r="C41" s="304">
        <v>175000</v>
      </c>
    </row>
    <row r="42" spans="1:3" ht="15.75" customHeight="1">
      <c r="A42" s="301" t="s">
        <v>389</v>
      </c>
      <c r="B42" s="302"/>
      <c r="C42" s="304"/>
    </row>
    <row r="43" spans="1:3" ht="15.75" customHeight="1">
      <c r="A43" s="305" t="s">
        <v>299</v>
      </c>
      <c r="B43" s="306" t="s">
        <v>61</v>
      </c>
      <c r="C43" s="303">
        <v>126440</v>
      </c>
    </row>
    <row r="44" spans="1:3" ht="15.75" customHeight="1">
      <c r="A44" s="305" t="s">
        <v>592</v>
      </c>
      <c r="B44" s="306" t="s">
        <v>193</v>
      </c>
      <c r="C44" s="303">
        <v>197895</v>
      </c>
    </row>
    <row r="45" spans="1:3" ht="15.75" customHeight="1">
      <c r="A45" s="305" t="s">
        <v>303</v>
      </c>
      <c r="B45" s="306" t="s">
        <v>69</v>
      </c>
      <c r="C45" s="303">
        <v>85036</v>
      </c>
    </row>
    <row r="46" spans="1:3" ht="15.75" customHeight="1">
      <c r="A46" s="301" t="s">
        <v>467</v>
      </c>
      <c r="B46" s="306"/>
      <c r="C46" s="304"/>
    </row>
    <row r="47" spans="1:3" ht="15.75" customHeight="1">
      <c r="A47" s="963" t="s">
        <v>306</v>
      </c>
      <c r="B47" s="731" t="s">
        <v>140</v>
      </c>
      <c r="C47" s="732">
        <v>30000</v>
      </c>
    </row>
    <row r="48" spans="1:3" ht="15.75" customHeight="1">
      <c r="A48" s="964" t="s">
        <v>328</v>
      </c>
      <c r="B48" s="734"/>
      <c r="C48" s="735"/>
    </row>
    <row r="49" spans="1:3" ht="15.75" customHeight="1">
      <c r="A49" s="1052" t="s">
        <v>328</v>
      </c>
      <c r="B49" s="306" t="s">
        <v>104</v>
      </c>
      <c r="C49" s="304">
        <v>338760</v>
      </c>
    </row>
    <row r="50" spans="1:3" ht="15.75" hidden="1" customHeight="1">
      <c r="A50" s="1053" t="s">
        <v>1</v>
      </c>
      <c r="B50" s="316"/>
      <c r="C50" s="303"/>
    </row>
    <row r="51" spans="1:3" ht="15.75" hidden="1" customHeight="1">
      <c r="A51" s="1053" t="s">
        <v>1542</v>
      </c>
      <c r="B51" s="316"/>
      <c r="C51" s="303"/>
    </row>
    <row r="52" spans="1:3" ht="15.75" hidden="1" customHeight="1">
      <c r="A52" s="1053" t="s">
        <v>1543</v>
      </c>
      <c r="B52" s="316"/>
      <c r="C52" s="303"/>
    </row>
    <row r="53" spans="1:3" ht="15.75" hidden="1" customHeight="1">
      <c r="A53" s="1053" t="s">
        <v>1544</v>
      </c>
      <c r="B53" s="316"/>
      <c r="C53" s="303"/>
    </row>
    <row r="54" spans="1:3" ht="15.75" customHeight="1">
      <c r="A54" s="1054" t="s">
        <v>1459</v>
      </c>
      <c r="B54" s="316"/>
      <c r="C54" s="303"/>
    </row>
    <row r="55" spans="1:3" ht="15.75" customHeight="1">
      <c r="A55" s="1054" t="s">
        <v>1545</v>
      </c>
      <c r="B55" s="316"/>
      <c r="C55" s="303"/>
    </row>
    <row r="56" spans="1:3" ht="15.75" customHeight="1">
      <c r="A56" s="1054" t="s">
        <v>1546</v>
      </c>
      <c r="B56" s="316"/>
      <c r="C56" s="303"/>
    </row>
    <row r="57" spans="1:3" ht="31.5" customHeight="1">
      <c r="A57" s="1054" t="s">
        <v>1547</v>
      </c>
      <c r="B57" s="316"/>
      <c r="C57" s="303"/>
    </row>
    <row r="58" spans="1:3" ht="31.5" customHeight="1">
      <c r="A58" s="1054" t="s">
        <v>1548</v>
      </c>
      <c r="B58" s="316"/>
      <c r="C58" s="303"/>
    </row>
    <row r="59" spans="1:3" ht="15.75" customHeight="1">
      <c r="A59" s="301" t="s">
        <v>994</v>
      </c>
      <c r="B59" s="316"/>
      <c r="C59" s="337">
        <f>SUM(C39:C49)</f>
        <v>1053131</v>
      </c>
    </row>
    <row r="60" spans="1:3" ht="15.75" customHeight="1">
      <c r="A60" s="309"/>
      <c r="B60" s="306"/>
      <c r="C60" s="323"/>
    </row>
    <row r="61" spans="1:3" ht="15.75" customHeight="1">
      <c r="A61" s="309" t="s">
        <v>371</v>
      </c>
      <c r="B61" s="306"/>
      <c r="C61" s="303">
        <f>+C59+C35</f>
        <v>12007103</v>
      </c>
    </row>
    <row r="62" spans="1:3" ht="15.75" customHeight="1">
      <c r="A62" s="309"/>
      <c r="B62" s="306"/>
      <c r="C62" s="303"/>
    </row>
    <row r="63" spans="1:3" ht="15.75" customHeight="1">
      <c r="A63" s="309"/>
      <c r="B63" s="959"/>
      <c r="C63" s="303"/>
    </row>
    <row r="64" spans="1:3" ht="15.75" customHeight="1">
      <c r="A64" s="347" t="s">
        <v>9</v>
      </c>
      <c r="B64" s="1008" t="s">
        <v>1</v>
      </c>
      <c r="C64" s="1055">
        <v>12007103</v>
      </c>
    </row>
    <row r="65" spans="1:2" ht="15.75" customHeight="1">
      <c r="A65" s="728"/>
      <c r="B65" s="970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2" fitToHeight="0" orientation="portrait" r:id="rId1"/>
  <rowBreaks count="1" manualBreakCount="1">
    <brk id="47" max="2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8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7" style="477" customWidth="1"/>
    <col min="2" max="2" width="14.42578125" style="477" customWidth="1"/>
    <col min="3" max="3" width="16.85546875" style="477" customWidth="1"/>
    <col min="4" max="16384" width="14.42578125" style="477"/>
  </cols>
  <sheetData>
    <row r="1" spans="1:3" ht="15.75" customHeight="1">
      <c r="A1" s="992" t="s">
        <v>1</v>
      </c>
      <c r="B1" s="993"/>
      <c r="C1" s="994"/>
    </row>
    <row r="2" spans="1:3" ht="15.75" customHeight="1">
      <c r="A2" s="864" t="s">
        <v>263</v>
      </c>
      <c r="B2" s="865"/>
      <c r="C2" s="866"/>
    </row>
    <row r="3" spans="1:3" ht="15.75" customHeight="1">
      <c r="A3" s="867" t="s">
        <v>264</v>
      </c>
      <c r="B3" s="865"/>
      <c r="C3" s="866"/>
    </row>
    <row r="4" spans="1:3" ht="11.25" customHeight="1">
      <c r="A4" s="868"/>
      <c r="B4" s="515"/>
      <c r="C4" s="869"/>
    </row>
    <row r="5" spans="1:3" ht="15.75" customHeight="1">
      <c r="A5" s="524" t="s">
        <v>1549</v>
      </c>
      <c r="B5" s="474"/>
      <c r="C5" s="545"/>
    </row>
    <row r="6" spans="1:3" ht="15.75" customHeight="1">
      <c r="A6" s="524"/>
      <c r="B6" s="474"/>
      <c r="C6" s="545"/>
    </row>
    <row r="7" spans="1:3" ht="15.75" customHeight="1">
      <c r="A7" s="483" t="s">
        <v>163</v>
      </c>
      <c r="B7" s="484"/>
      <c r="C7" s="485"/>
    </row>
    <row r="8" spans="1:3" ht="15.75" customHeight="1">
      <c r="A8" s="486" t="s">
        <v>164</v>
      </c>
      <c r="B8" s="487" t="s">
        <v>2</v>
      </c>
      <c r="C8" s="53" t="s">
        <v>200</v>
      </c>
    </row>
    <row r="9" spans="1:3" ht="15.75" customHeight="1">
      <c r="A9" s="488"/>
      <c r="B9" s="488"/>
      <c r="C9" s="55"/>
    </row>
    <row r="10" spans="1:3" ht="15.75" customHeight="1">
      <c r="A10" s="488"/>
      <c r="B10" s="488"/>
      <c r="C10" s="56">
        <v>2025</v>
      </c>
    </row>
    <row r="11" spans="1:3" ht="15.75" customHeight="1">
      <c r="A11" s="521"/>
      <c r="B11" s="521"/>
      <c r="C11" s="58" t="s">
        <v>7</v>
      </c>
    </row>
    <row r="12" spans="1:3" ht="15.75" customHeight="1">
      <c r="A12" s="524" t="s">
        <v>266</v>
      </c>
      <c r="B12" s="995"/>
      <c r="C12" s="527"/>
    </row>
    <row r="13" spans="1:3" ht="15.75" customHeight="1">
      <c r="A13" s="524" t="s">
        <v>267</v>
      </c>
      <c r="B13" s="995"/>
      <c r="C13" s="527"/>
    </row>
    <row r="14" spans="1:3" ht="15.75" customHeight="1">
      <c r="A14" s="524" t="s">
        <v>268</v>
      </c>
      <c r="B14" s="995"/>
      <c r="C14" s="527"/>
    </row>
    <row r="15" spans="1:3" ht="15.75" customHeight="1">
      <c r="A15" s="481" t="s">
        <v>269</v>
      </c>
      <c r="B15" s="495" t="s">
        <v>15</v>
      </c>
      <c r="C15" s="525">
        <v>5810964</v>
      </c>
    </row>
    <row r="16" spans="1:3" ht="15.75" customHeight="1">
      <c r="A16" s="524" t="s">
        <v>270</v>
      </c>
      <c r="B16" s="995"/>
      <c r="C16" s="525"/>
    </row>
    <row r="17" spans="1:3" ht="15.75" customHeight="1">
      <c r="A17" s="481" t="s">
        <v>271</v>
      </c>
      <c r="B17" s="495" t="s">
        <v>20</v>
      </c>
      <c r="C17" s="525">
        <v>312000</v>
      </c>
    </row>
    <row r="18" spans="1:3" ht="15.75" customHeight="1">
      <c r="A18" s="481" t="s">
        <v>272</v>
      </c>
      <c r="B18" s="495" t="s">
        <v>22</v>
      </c>
      <c r="C18" s="525">
        <v>114000</v>
      </c>
    </row>
    <row r="19" spans="1:3" ht="15.75" customHeight="1">
      <c r="A19" s="481" t="s">
        <v>273</v>
      </c>
      <c r="B19" s="495" t="s">
        <v>24</v>
      </c>
      <c r="C19" s="525">
        <v>114000</v>
      </c>
    </row>
    <row r="20" spans="1:3" ht="15.75" customHeight="1">
      <c r="A20" s="481" t="s">
        <v>274</v>
      </c>
      <c r="B20" s="495" t="s">
        <v>26</v>
      </c>
      <c r="C20" s="525">
        <v>91000</v>
      </c>
    </row>
    <row r="21" spans="1:3" ht="15.75" customHeight="1">
      <c r="A21" s="481" t="s">
        <v>275</v>
      </c>
      <c r="B21" s="495" t="s">
        <v>37</v>
      </c>
      <c r="C21" s="525">
        <v>484247</v>
      </c>
    </row>
    <row r="22" spans="1:3" ht="15.75" customHeight="1">
      <c r="A22" s="481" t="s">
        <v>276</v>
      </c>
      <c r="B22" s="495" t="s">
        <v>39</v>
      </c>
      <c r="C22" s="525">
        <v>65000</v>
      </c>
    </row>
    <row r="23" spans="1:3" ht="15.75" customHeight="1">
      <c r="A23" s="481" t="s">
        <v>277</v>
      </c>
      <c r="B23" s="495" t="s">
        <v>41</v>
      </c>
      <c r="C23" s="525"/>
    </row>
    <row r="24" spans="1:3" ht="15.75" customHeight="1">
      <c r="A24" s="481" t="s">
        <v>278</v>
      </c>
      <c r="B24" s="495" t="s">
        <v>43</v>
      </c>
      <c r="C24" s="525">
        <v>25000</v>
      </c>
    </row>
    <row r="25" spans="1:3" ht="15.75" customHeight="1">
      <c r="A25" s="305" t="s">
        <v>1273</v>
      </c>
      <c r="B25" s="306" t="s">
        <v>191</v>
      </c>
      <c r="C25" s="525">
        <v>39000</v>
      </c>
    </row>
    <row r="26" spans="1:3" ht="15.75" customHeight="1">
      <c r="A26" s="481" t="s">
        <v>280</v>
      </c>
      <c r="B26" s="495" t="s">
        <v>45</v>
      </c>
      <c r="C26" s="525">
        <v>484247</v>
      </c>
    </row>
    <row r="27" spans="1:3" ht="15.75" customHeight="1">
      <c r="A27" s="524" t="s">
        <v>281</v>
      </c>
      <c r="B27" s="495"/>
      <c r="C27" s="525"/>
    </row>
    <row r="28" spans="1:3" ht="15.75" customHeight="1">
      <c r="A28" s="481" t="s">
        <v>282</v>
      </c>
      <c r="B28" s="495" t="s">
        <v>47</v>
      </c>
      <c r="C28" s="525">
        <v>697316</v>
      </c>
    </row>
    <row r="29" spans="1:3" ht="15.75" customHeight="1">
      <c r="A29" s="481" t="s">
        <v>283</v>
      </c>
      <c r="B29" s="495" t="s">
        <v>48</v>
      </c>
      <c r="C29" s="525">
        <v>116220</v>
      </c>
    </row>
    <row r="30" spans="1:3" ht="15.75" customHeight="1">
      <c r="A30" s="481" t="s">
        <v>284</v>
      </c>
      <c r="B30" s="495" t="s">
        <v>49</v>
      </c>
      <c r="C30" s="525">
        <v>138935</v>
      </c>
    </row>
    <row r="31" spans="1:3" ht="15.75" customHeight="1">
      <c r="A31" s="481" t="s">
        <v>285</v>
      </c>
      <c r="B31" s="495" t="s">
        <v>50</v>
      </c>
      <c r="C31" s="525">
        <v>15600</v>
      </c>
    </row>
    <row r="32" spans="1:3" ht="15.75" customHeight="1">
      <c r="A32" s="524" t="s">
        <v>286</v>
      </c>
      <c r="B32" s="495"/>
      <c r="C32" s="525"/>
    </row>
    <row r="33" spans="1:3" ht="15.75" customHeight="1">
      <c r="A33" s="481" t="s">
        <v>287</v>
      </c>
      <c r="B33" s="495" t="s">
        <v>119</v>
      </c>
      <c r="C33" s="525">
        <v>115048</v>
      </c>
    </row>
    <row r="34" spans="1:3" ht="15.75" customHeight="1">
      <c r="A34" s="481" t="s">
        <v>288</v>
      </c>
      <c r="B34" s="495" t="s">
        <v>52</v>
      </c>
      <c r="C34" s="525">
        <v>233372</v>
      </c>
    </row>
    <row r="35" spans="1:3" ht="15.75" customHeight="1">
      <c r="A35" s="481" t="s">
        <v>289</v>
      </c>
      <c r="B35" s="495" t="s">
        <v>290</v>
      </c>
      <c r="C35" s="525">
        <v>65000</v>
      </c>
    </row>
    <row r="36" spans="1:3" ht="15.75" customHeight="1">
      <c r="A36" s="492" t="s">
        <v>649</v>
      </c>
      <c r="B36" s="1056"/>
      <c r="C36" s="999">
        <f>SUM(C15:C35)</f>
        <v>8920949</v>
      </c>
    </row>
    <row r="37" spans="1:3" ht="15" customHeight="1">
      <c r="A37" s="492"/>
      <c r="B37" s="1056"/>
      <c r="C37" s="518"/>
    </row>
    <row r="38" spans="1:3" ht="15.75" customHeight="1">
      <c r="A38" s="492" t="s">
        <v>292</v>
      </c>
      <c r="B38" s="1056"/>
      <c r="C38" s="520"/>
    </row>
    <row r="39" spans="1:3" ht="15.75" customHeight="1">
      <c r="A39" s="524" t="s">
        <v>453</v>
      </c>
      <c r="B39" s="507"/>
      <c r="C39" s="525"/>
    </row>
    <row r="40" spans="1:3" ht="15.75" customHeight="1">
      <c r="A40" s="481" t="s">
        <v>294</v>
      </c>
      <c r="B40" s="495" t="s">
        <v>56</v>
      </c>
      <c r="C40" s="525">
        <v>100000</v>
      </c>
    </row>
    <row r="41" spans="1:3" ht="15.75" customHeight="1">
      <c r="A41" s="524" t="s">
        <v>423</v>
      </c>
      <c r="B41" s="495"/>
      <c r="C41" s="525"/>
    </row>
    <row r="42" spans="1:3" ht="15.75" customHeight="1">
      <c r="A42" s="481" t="s">
        <v>297</v>
      </c>
      <c r="B42" s="495" t="s">
        <v>60</v>
      </c>
      <c r="C42" s="525">
        <v>200000</v>
      </c>
    </row>
    <row r="43" spans="1:3" ht="15.75" customHeight="1">
      <c r="A43" s="481" t="s">
        <v>1550</v>
      </c>
      <c r="B43" s="495"/>
      <c r="C43" s="525"/>
    </row>
    <row r="44" spans="1:3" ht="15.75" customHeight="1">
      <c r="A44" s="481" t="s">
        <v>1551</v>
      </c>
      <c r="B44" s="495"/>
      <c r="C44" s="525"/>
    </row>
    <row r="45" spans="1:3" ht="15.75" customHeight="1">
      <c r="A45" s="481" t="s">
        <v>1552</v>
      </c>
      <c r="B45" s="495"/>
      <c r="C45" s="525"/>
    </row>
    <row r="46" spans="1:3" ht="15.75" customHeight="1">
      <c r="A46" s="481" t="s">
        <v>299</v>
      </c>
      <c r="B46" s="495" t="s">
        <v>61</v>
      </c>
      <c r="C46" s="525">
        <v>475000</v>
      </c>
    </row>
    <row r="47" spans="1:3" ht="15.75" customHeight="1">
      <c r="A47" s="481" t="s">
        <v>303</v>
      </c>
      <c r="B47" s="495" t="s">
        <v>69</v>
      </c>
      <c r="C47" s="525">
        <v>223174</v>
      </c>
    </row>
    <row r="48" spans="1:3" ht="15.75" customHeight="1">
      <c r="A48" s="481" t="s">
        <v>592</v>
      </c>
      <c r="B48" s="495" t="s">
        <v>193</v>
      </c>
      <c r="C48" s="525">
        <v>429978</v>
      </c>
    </row>
    <row r="49" spans="1:3" ht="15.75" customHeight="1">
      <c r="A49" s="481" t="s">
        <v>593</v>
      </c>
      <c r="B49" s="495" t="s">
        <v>195</v>
      </c>
      <c r="C49" s="525">
        <v>19700</v>
      </c>
    </row>
    <row r="50" spans="1:3" ht="15.75" customHeight="1">
      <c r="A50" s="524" t="s">
        <v>467</v>
      </c>
      <c r="B50" s="495"/>
      <c r="C50" s="525"/>
    </row>
    <row r="51" spans="1:3" ht="15.75" customHeight="1">
      <c r="A51" s="481" t="s">
        <v>306</v>
      </c>
      <c r="B51" s="495" t="s">
        <v>140</v>
      </c>
      <c r="C51" s="525">
        <v>30000</v>
      </c>
    </row>
    <row r="52" spans="1:3" ht="15.75" customHeight="1">
      <c r="A52" s="996" t="s">
        <v>520</v>
      </c>
      <c r="B52" s="512" t="s">
        <v>76</v>
      </c>
      <c r="C52" s="997">
        <v>2036000</v>
      </c>
    </row>
    <row r="53" spans="1:3" ht="15.75" hidden="1" customHeight="1">
      <c r="A53" s="524" t="s">
        <v>658</v>
      </c>
      <c r="B53" s="495"/>
      <c r="C53" s="525"/>
    </row>
    <row r="54" spans="1:3" ht="15.75" hidden="1" customHeight="1">
      <c r="A54" s="481" t="s">
        <v>470</v>
      </c>
      <c r="B54" s="495" t="s">
        <v>90</v>
      </c>
      <c r="C54" s="520"/>
    </row>
    <row r="55" spans="1:3" ht="15.75" customHeight="1">
      <c r="A55" s="861" t="s">
        <v>415</v>
      </c>
      <c r="B55" s="490"/>
      <c r="C55" s="1057"/>
    </row>
    <row r="56" spans="1:3" ht="15.75" customHeight="1">
      <c r="A56" s="481" t="s">
        <v>316</v>
      </c>
      <c r="B56" s="495" t="s">
        <v>95</v>
      </c>
      <c r="C56" s="525">
        <v>650000</v>
      </c>
    </row>
    <row r="57" spans="1:3" ht="15.75" hidden="1" customHeight="1">
      <c r="A57" s="546" t="s">
        <v>1553</v>
      </c>
      <c r="B57" s="495"/>
      <c r="C57" s="525"/>
    </row>
    <row r="58" spans="1:3" ht="15.75" customHeight="1">
      <c r="A58" s="546" t="s">
        <v>328</v>
      </c>
      <c r="B58" s="495" t="s">
        <v>104</v>
      </c>
      <c r="C58" s="525">
        <v>2984900</v>
      </c>
    </row>
    <row r="59" spans="1:3" ht="15.75" customHeight="1">
      <c r="A59" s="546" t="s">
        <v>1554</v>
      </c>
      <c r="B59" s="495"/>
      <c r="C59" s="525"/>
    </row>
    <row r="60" spans="1:3" ht="15.75" customHeight="1">
      <c r="A60" s="481" t="s">
        <v>1555</v>
      </c>
      <c r="B60" s="495"/>
      <c r="C60" s="520"/>
    </row>
    <row r="61" spans="1:3" ht="15.75" customHeight="1">
      <c r="A61" s="481" t="s">
        <v>1556</v>
      </c>
      <c r="B61" s="495"/>
      <c r="C61" s="1058"/>
    </row>
    <row r="62" spans="1:3" ht="15.75" customHeight="1">
      <c r="A62" s="481" t="s">
        <v>1557</v>
      </c>
      <c r="B62" s="495"/>
      <c r="C62" s="1058"/>
    </row>
    <row r="63" spans="1:3" ht="15.75" customHeight="1">
      <c r="A63" s="481" t="s">
        <v>1558</v>
      </c>
      <c r="B63" s="495"/>
      <c r="C63" s="1059"/>
    </row>
    <row r="64" spans="1:3" ht="15.75">
      <c r="A64" s="526" t="s">
        <v>1559</v>
      </c>
      <c r="B64" s="495"/>
      <c r="C64" s="1059"/>
    </row>
    <row r="65" spans="1:3" ht="15.75" customHeight="1">
      <c r="A65" s="526" t="s">
        <v>1560</v>
      </c>
      <c r="B65" s="495"/>
      <c r="C65" s="525"/>
    </row>
    <row r="66" spans="1:3" ht="15.75" customHeight="1">
      <c r="A66" s="481" t="s">
        <v>1561</v>
      </c>
      <c r="B66" s="495"/>
      <c r="C66" s="549"/>
    </row>
    <row r="67" spans="1:3" ht="15.75" customHeight="1">
      <c r="A67" s="527" t="s">
        <v>370</v>
      </c>
      <c r="B67" s="495"/>
      <c r="C67" s="528">
        <f>SUM(C40:C58)</f>
        <v>7148752</v>
      </c>
    </row>
    <row r="68" spans="1:3" ht="15.75" customHeight="1">
      <c r="A68" s="524"/>
      <c r="B68" s="495"/>
      <c r="C68" s="520"/>
    </row>
    <row r="69" spans="1:3" ht="15.75" customHeight="1">
      <c r="A69" s="524" t="s">
        <v>371</v>
      </c>
      <c r="B69" s="495"/>
      <c r="C69" s="525">
        <f>+C67+C36</f>
        <v>16069701</v>
      </c>
    </row>
    <row r="70" spans="1:3" ht="15.75" customHeight="1">
      <c r="A70" s="524"/>
      <c r="B70" s="495"/>
      <c r="C70" s="520"/>
    </row>
    <row r="71" spans="1:3" ht="15.75" customHeight="1">
      <c r="A71" s="492" t="s">
        <v>165</v>
      </c>
      <c r="B71" s="872" t="s">
        <v>1</v>
      </c>
      <c r="C71" s="537"/>
    </row>
    <row r="72" spans="1:3" ht="15.75" customHeight="1">
      <c r="A72" s="524" t="s">
        <v>475</v>
      </c>
      <c r="B72" s="531"/>
      <c r="C72" s="525"/>
    </row>
    <row r="73" spans="1:3" ht="15.75" customHeight="1">
      <c r="A73" s="481" t="s">
        <v>497</v>
      </c>
      <c r="B73" s="495" t="s">
        <v>498</v>
      </c>
      <c r="C73" s="525">
        <v>62500</v>
      </c>
    </row>
    <row r="74" spans="1:3" ht="15.75" customHeight="1">
      <c r="A74" s="481" t="s">
        <v>1562</v>
      </c>
      <c r="B74" s="495"/>
      <c r="C74" s="525"/>
    </row>
    <row r="75" spans="1:3" ht="15.75" customHeight="1">
      <c r="A75" s="546" t="s">
        <v>1563</v>
      </c>
      <c r="B75" s="495" t="s">
        <v>1564</v>
      </c>
      <c r="C75" s="525">
        <v>559400</v>
      </c>
    </row>
    <row r="76" spans="1:3" ht="15.75" customHeight="1">
      <c r="A76" s="546" t="s">
        <v>1565</v>
      </c>
      <c r="B76" s="501"/>
      <c r="C76" s="520"/>
    </row>
    <row r="77" spans="1:3" ht="15.75" customHeight="1">
      <c r="A77" s="546" t="s">
        <v>1566</v>
      </c>
      <c r="B77" s="501"/>
      <c r="C77" s="520"/>
    </row>
    <row r="78" spans="1:3" ht="15.75" customHeight="1">
      <c r="A78" s="546" t="s">
        <v>1567</v>
      </c>
      <c r="B78" s="501"/>
      <c r="C78" s="520"/>
    </row>
    <row r="79" spans="1:3" ht="15.75" customHeight="1">
      <c r="A79" s="546" t="s">
        <v>1568</v>
      </c>
      <c r="B79" s="501"/>
      <c r="C79" s="520"/>
    </row>
    <row r="80" spans="1:3" ht="15.75" customHeight="1">
      <c r="A80" s="546" t="s">
        <v>1077</v>
      </c>
      <c r="B80" s="501" t="s">
        <v>1078</v>
      </c>
      <c r="C80" s="520">
        <v>300000</v>
      </c>
    </row>
    <row r="81" spans="1:3" ht="15.75" customHeight="1">
      <c r="A81" s="546" t="s">
        <v>1569</v>
      </c>
      <c r="B81" s="501"/>
      <c r="C81" s="520"/>
    </row>
    <row r="82" spans="1:3" ht="15.75" customHeight="1">
      <c r="A82" s="527" t="s">
        <v>933</v>
      </c>
      <c r="B82" s="495"/>
      <c r="C82" s="520"/>
    </row>
    <row r="83" spans="1:3" ht="15.75" customHeight="1">
      <c r="A83" s="481" t="s">
        <v>1570</v>
      </c>
      <c r="B83" s="495" t="s">
        <v>384</v>
      </c>
      <c r="C83" s="520">
        <v>2000000</v>
      </c>
    </row>
    <row r="84" spans="1:3" ht="15.75" customHeight="1">
      <c r="A84" s="481" t="s">
        <v>1571</v>
      </c>
      <c r="B84" s="495"/>
      <c r="C84" s="520"/>
    </row>
    <row r="85" spans="1:3" ht="15.75" customHeight="1">
      <c r="A85" s="524" t="s">
        <v>1379</v>
      </c>
      <c r="B85" s="495"/>
      <c r="C85" s="528">
        <f>SUM(C73:C83)</f>
        <v>2921900</v>
      </c>
    </row>
    <row r="86" spans="1:3" ht="15.75" customHeight="1">
      <c r="A86" s="524"/>
      <c r="B86" s="495"/>
      <c r="C86" s="529"/>
    </row>
    <row r="87" spans="1:3" ht="15.75" customHeight="1">
      <c r="A87" s="547" t="s">
        <v>9</v>
      </c>
      <c r="B87" s="1005" t="s">
        <v>1</v>
      </c>
      <c r="C87" s="549">
        <f>+C85+C69</f>
        <v>18991601</v>
      </c>
    </row>
    <row r="88" spans="1:3" ht="15.75" customHeight="1">
      <c r="A88" s="1060"/>
      <c r="B88" s="1001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2" fitToHeight="0" orientation="portrait" r:id="rId1"/>
  <rowBreaks count="1" manualBreakCount="1">
    <brk id="54" max="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5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5.42578125" style="1064" customWidth="1"/>
    <col min="2" max="2" width="14.42578125" style="1064" customWidth="1"/>
    <col min="3" max="3" width="16.85546875" style="1064" customWidth="1"/>
    <col min="4" max="4" width="11.5703125" style="1064" hidden="1" customWidth="1"/>
    <col min="5" max="6" width="10.28515625" style="1064" hidden="1" customWidth="1"/>
    <col min="7" max="16384" width="14.42578125" style="1064"/>
  </cols>
  <sheetData>
    <row r="1" spans="1:6" ht="17.25" customHeight="1">
      <c r="A1" s="1061" t="s">
        <v>1</v>
      </c>
      <c r="B1" s="1062"/>
      <c r="C1" s="1063"/>
      <c r="D1" s="1063"/>
      <c r="E1" s="1063"/>
      <c r="F1" s="1063"/>
    </row>
    <row r="2" spans="1:6" ht="17.25" customHeight="1">
      <c r="A2" s="1065" t="s">
        <v>1037</v>
      </c>
      <c r="B2" s="1066"/>
      <c r="C2" s="1067"/>
      <c r="D2" s="1063"/>
      <c r="E2" s="1063"/>
      <c r="F2" s="1063"/>
    </row>
    <row r="3" spans="1:6" ht="17.25" customHeight="1">
      <c r="A3" s="1068"/>
      <c r="B3" s="1062"/>
      <c r="C3" s="1069"/>
      <c r="D3" s="1063"/>
      <c r="E3" s="1063"/>
      <c r="F3" s="1063"/>
    </row>
    <row r="4" spans="1:6" ht="17.25" customHeight="1">
      <c r="A4" s="1070" t="s">
        <v>1572</v>
      </c>
      <c r="B4" s="1062"/>
      <c r="C4" s="1069"/>
      <c r="D4" s="1063"/>
      <c r="E4" s="1063"/>
      <c r="F4" s="1063"/>
    </row>
    <row r="5" spans="1:6" ht="17.25" customHeight="1">
      <c r="A5" s="1070"/>
      <c r="B5" s="1062"/>
      <c r="C5" s="1069"/>
      <c r="D5" s="1063"/>
      <c r="E5" s="1063"/>
      <c r="F5" s="1063"/>
    </row>
    <row r="6" spans="1:6" ht="17.25" customHeight="1">
      <c r="A6" s="1071" t="s">
        <v>163</v>
      </c>
      <c r="B6" s="1072"/>
      <c r="C6" s="1073"/>
      <c r="D6" s="1063"/>
      <c r="E6" s="1063"/>
      <c r="F6" s="1063"/>
    </row>
    <row r="7" spans="1:6" ht="17.25" customHeight="1">
      <c r="A7" s="1074" t="s">
        <v>164</v>
      </c>
      <c r="B7" s="1075" t="s">
        <v>2</v>
      </c>
      <c r="C7" s="53" t="s">
        <v>200</v>
      </c>
      <c r="D7" s="1063"/>
      <c r="E7" s="1063"/>
      <c r="F7" s="1063"/>
    </row>
    <row r="8" spans="1:6" ht="17.25" customHeight="1">
      <c r="A8" s="1076"/>
      <c r="B8" s="1076"/>
      <c r="C8" s="55"/>
      <c r="D8" s="1063"/>
      <c r="E8" s="1063"/>
      <c r="F8" s="1063"/>
    </row>
    <row r="9" spans="1:6" ht="15.75" customHeight="1">
      <c r="A9" s="1076"/>
      <c r="B9" s="1076"/>
      <c r="C9" s="56">
        <v>2025</v>
      </c>
      <c r="D9" s="1063"/>
      <c r="E9" s="1063"/>
      <c r="F9" s="1063"/>
    </row>
    <row r="10" spans="1:6" ht="17.25" customHeight="1">
      <c r="A10" s="1077"/>
      <c r="B10" s="1077"/>
      <c r="C10" s="58" t="s">
        <v>7</v>
      </c>
      <c r="D10" s="1063"/>
      <c r="E10" s="1063"/>
      <c r="F10" s="1063"/>
    </row>
    <row r="11" spans="1:6" ht="17.25" customHeight="1">
      <c r="A11" s="1068" t="s">
        <v>266</v>
      </c>
      <c r="B11" s="1078"/>
      <c r="C11" s="1079"/>
    </row>
    <row r="12" spans="1:6" ht="17.25" customHeight="1">
      <c r="A12" s="1079" t="s">
        <v>985</v>
      </c>
      <c r="B12" s="1078"/>
      <c r="C12" s="1079"/>
    </row>
    <row r="13" spans="1:6" ht="17.25" customHeight="1">
      <c r="A13" s="1068" t="s">
        <v>328</v>
      </c>
      <c r="B13" s="1078"/>
      <c r="C13" s="1080"/>
    </row>
    <row r="14" spans="1:6" ht="17.25" customHeight="1">
      <c r="A14" s="1068" t="s">
        <v>1573</v>
      </c>
      <c r="B14" s="1078" t="s">
        <v>95</v>
      </c>
      <c r="C14" s="1080">
        <v>1500000</v>
      </c>
    </row>
    <row r="15" spans="1:6" ht="17.25" customHeight="1">
      <c r="A15" s="1081" t="s">
        <v>839</v>
      </c>
      <c r="B15" s="1078" t="s">
        <v>97</v>
      </c>
      <c r="C15" s="1080">
        <v>4000000</v>
      </c>
    </row>
    <row r="16" spans="1:6" ht="17.25" customHeight="1">
      <c r="A16" s="1081" t="s">
        <v>328</v>
      </c>
      <c r="B16" s="1078" t="s">
        <v>104</v>
      </c>
      <c r="C16" s="1080">
        <v>1251000</v>
      </c>
    </row>
    <row r="17" spans="1:6" ht="17.25" customHeight="1">
      <c r="A17" s="1081" t="s">
        <v>1574</v>
      </c>
      <c r="B17" s="1078"/>
      <c r="C17" s="1080"/>
    </row>
    <row r="18" spans="1:6" ht="17.25" customHeight="1">
      <c r="A18" s="1081" t="s">
        <v>1575</v>
      </c>
      <c r="B18" s="1078"/>
      <c r="C18" s="1080"/>
    </row>
    <row r="19" spans="1:6" ht="17.25" customHeight="1">
      <c r="A19" s="1081" t="s">
        <v>1576</v>
      </c>
      <c r="B19" s="1078"/>
      <c r="C19" s="1080"/>
    </row>
    <row r="20" spans="1:6" ht="17.25" customHeight="1">
      <c r="A20" s="1081" t="s">
        <v>1577</v>
      </c>
      <c r="B20" s="1078"/>
      <c r="C20" s="1080"/>
    </row>
    <row r="21" spans="1:6" ht="17.25" customHeight="1">
      <c r="A21" s="1079" t="s">
        <v>370</v>
      </c>
      <c r="B21" s="1078"/>
      <c r="C21" s="1082">
        <f>SUM(C14:C16)</f>
        <v>6751000</v>
      </c>
      <c r="F21" s="1064">
        <v>1411200</v>
      </c>
    </row>
    <row r="22" spans="1:6" ht="17.25" customHeight="1">
      <c r="A22" s="1068"/>
      <c r="B22" s="1078"/>
      <c r="C22" s="1083"/>
    </row>
    <row r="23" spans="1:6" ht="17.25" customHeight="1">
      <c r="A23" s="1068" t="s">
        <v>371</v>
      </c>
      <c r="B23" s="1078"/>
      <c r="C23" s="1080">
        <v>6751000</v>
      </c>
    </row>
    <row r="24" spans="1:6" ht="17.25" customHeight="1">
      <c r="A24" s="1068"/>
      <c r="B24" s="1078"/>
      <c r="C24" s="1080"/>
    </row>
    <row r="25" spans="1:6" ht="17.25" customHeight="1">
      <c r="A25" s="1079" t="s">
        <v>165</v>
      </c>
      <c r="B25" s="1084" t="s">
        <v>1</v>
      </c>
      <c r="C25" s="1085"/>
    </row>
    <row r="26" spans="1:6" ht="17.25" customHeight="1">
      <c r="A26" s="1068" t="s">
        <v>475</v>
      </c>
      <c r="B26" s="1086"/>
      <c r="C26" s="1080"/>
    </row>
    <row r="27" spans="1:6" ht="17.25" customHeight="1">
      <c r="A27" s="1081" t="s">
        <v>497</v>
      </c>
      <c r="B27" s="1078" t="s">
        <v>498</v>
      </c>
      <c r="C27" s="1080">
        <v>320000</v>
      </c>
    </row>
    <row r="28" spans="1:6" ht="17.25" customHeight="1">
      <c r="A28" s="1081" t="s">
        <v>1578</v>
      </c>
      <c r="B28" s="1078"/>
      <c r="C28" s="1080"/>
    </row>
    <row r="29" spans="1:6" ht="17.25" customHeight="1">
      <c r="A29" s="1081" t="s">
        <v>1579</v>
      </c>
      <c r="B29" s="1078"/>
      <c r="C29" s="1080"/>
    </row>
    <row r="30" spans="1:6" ht="17.25" customHeight="1">
      <c r="A30" s="1081" t="s">
        <v>1077</v>
      </c>
      <c r="B30" s="1078" t="s">
        <v>1078</v>
      </c>
      <c r="C30" s="1080">
        <v>500000</v>
      </c>
    </row>
    <row r="31" spans="1:6" ht="17.25" customHeight="1">
      <c r="A31" s="1081" t="s">
        <v>1580</v>
      </c>
      <c r="B31" s="1078"/>
      <c r="C31" s="1080"/>
    </row>
    <row r="32" spans="1:6" ht="15.75" customHeight="1">
      <c r="A32" s="1068" t="s">
        <v>1379</v>
      </c>
      <c r="B32" s="1078"/>
      <c r="C32" s="1082">
        <f>SUM(C27:C30)</f>
        <v>820000</v>
      </c>
      <c r="D32" s="1087"/>
    </row>
    <row r="33" spans="1:4" ht="15.75" customHeight="1">
      <c r="A33" s="1068"/>
      <c r="B33" s="1078"/>
      <c r="C33" s="1083"/>
      <c r="D33" s="1087"/>
    </row>
    <row r="34" spans="1:4" ht="15.75" customHeight="1">
      <c r="A34" s="1088" t="s">
        <v>9</v>
      </c>
      <c r="B34" s="1089" t="s">
        <v>1</v>
      </c>
      <c r="C34" s="1090">
        <f>+C23+C32</f>
        <v>7571000</v>
      </c>
      <c r="D34" s="1087"/>
    </row>
    <row r="35" spans="1:4" ht="15" customHeight="1">
      <c r="A35" s="1061"/>
      <c r="B35" s="1062"/>
      <c r="C35" s="1063"/>
    </row>
  </sheetData>
  <mergeCells count="4">
    <mergeCell ref="A6:C6"/>
    <mergeCell ref="A7:A10"/>
    <mergeCell ref="B7:B10"/>
    <mergeCell ref="C7:C8"/>
  </mergeCells>
  <pageMargins left="0.55118110236220474" right="0.55118110236220474" top="0.53543307086614178" bottom="0.51181102362204722" header="0" footer="0"/>
  <pageSetup paperSize="9" scale="94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90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7.28515625" style="48" customWidth="1"/>
    <col min="2" max="2" width="14.42578125" style="48" customWidth="1"/>
    <col min="3" max="3" width="16.85546875" style="48" customWidth="1"/>
    <col min="4" max="16384" width="14.42578125" style="48"/>
  </cols>
  <sheetData>
    <row r="1" spans="1:3" ht="15.75" customHeight="1">
      <c r="A1" s="245" t="s">
        <v>1</v>
      </c>
      <c r="B1" s="929"/>
      <c r="C1" s="930"/>
    </row>
    <row r="2" spans="1:3" ht="15.75" customHeight="1">
      <c r="A2" s="931" t="s">
        <v>263</v>
      </c>
      <c r="B2" s="932"/>
      <c r="C2" s="933"/>
    </row>
    <row r="3" spans="1:3" ht="15.75" customHeight="1">
      <c r="A3" s="934" t="s">
        <v>264</v>
      </c>
      <c r="B3" s="932"/>
      <c r="C3" s="933"/>
    </row>
    <row r="4" spans="1:3" ht="11.25" customHeight="1">
      <c r="A4" s="935"/>
      <c r="B4" s="936"/>
      <c r="C4" s="937"/>
    </row>
    <row r="5" spans="1:3" ht="15.75" customHeight="1">
      <c r="A5" s="113" t="s">
        <v>1581</v>
      </c>
      <c r="B5" s="938"/>
      <c r="C5" s="939"/>
    </row>
    <row r="6" spans="1:3" ht="15.75" customHeight="1">
      <c r="A6" s="113"/>
      <c r="B6" s="938"/>
      <c r="C6" s="939"/>
    </row>
    <row r="7" spans="1:3" ht="15.75" customHeight="1">
      <c r="A7" s="250" t="s">
        <v>163</v>
      </c>
      <c r="B7" s="251"/>
      <c r="C7" s="252"/>
    </row>
    <row r="8" spans="1:3" ht="15.75" customHeight="1">
      <c r="A8" s="51" t="s">
        <v>164</v>
      </c>
      <c r="B8" s="52" t="s">
        <v>2</v>
      </c>
      <c r="C8" s="53" t="s">
        <v>200</v>
      </c>
    </row>
    <row r="9" spans="1:3" ht="15.75" customHeight="1">
      <c r="A9" s="54"/>
      <c r="B9" s="54"/>
      <c r="C9" s="55"/>
    </row>
    <row r="10" spans="1:3" ht="15.75" customHeight="1">
      <c r="A10" s="54"/>
      <c r="B10" s="54"/>
      <c r="C10" s="56">
        <v>2025</v>
      </c>
    </row>
    <row r="11" spans="1:3" ht="15.75" customHeight="1">
      <c r="A11" s="57"/>
      <c r="B11" s="57"/>
      <c r="C11" s="58" t="s">
        <v>7</v>
      </c>
    </row>
    <row r="12" spans="1:3" ht="15.75" customHeight="1">
      <c r="A12" s="113" t="s">
        <v>266</v>
      </c>
      <c r="B12" s="254"/>
      <c r="C12" s="940"/>
    </row>
    <row r="13" spans="1:3" ht="15.75" customHeight="1">
      <c r="A13" s="113" t="s">
        <v>267</v>
      </c>
      <c r="B13" s="254"/>
      <c r="C13" s="940"/>
    </row>
    <row r="14" spans="1:3" ht="15.75" customHeight="1">
      <c r="A14" s="113" t="s">
        <v>268</v>
      </c>
      <c r="B14" s="254"/>
      <c r="C14" s="940"/>
    </row>
    <row r="15" spans="1:3" ht="15.75" customHeight="1">
      <c r="A15" s="139" t="s">
        <v>269</v>
      </c>
      <c r="B15" s="114" t="s">
        <v>15</v>
      </c>
      <c r="C15" s="255">
        <v>14180832</v>
      </c>
    </row>
    <row r="16" spans="1:3" ht="15.75" customHeight="1">
      <c r="A16" s="113" t="s">
        <v>270</v>
      </c>
      <c r="B16" s="114"/>
      <c r="C16" s="255"/>
    </row>
    <row r="17" spans="1:3" ht="15.75" customHeight="1">
      <c r="A17" s="139" t="s">
        <v>271</v>
      </c>
      <c r="B17" s="114" t="s">
        <v>20</v>
      </c>
      <c r="C17" s="255">
        <v>552000</v>
      </c>
    </row>
    <row r="18" spans="1:3" ht="15.75" customHeight="1">
      <c r="A18" s="139" t="s">
        <v>272</v>
      </c>
      <c r="B18" s="114" t="s">
        <v>22</v>
      </c>
      <c r="C18" s="255">
        <v>216000</v>
      </c>
    </row>
    <row r="19" spans="1:3" ht="15.75" customHeight="1">
      <c r="A19" s="139" t="s">
        <v>273</v>
      </c>
      <c r="B19" s="114" t="s">
        <v>24</v>
      </c>
      <c r="C19" s="255">
        <v>216000</v>
      </c>
    </row>
    <row r="20" spans="1:3" ht="15.75" customHeight="1">
      <c r="A20" s="139" t="s">
        <v>274</v>
      </c>
      <c r="B20" s="114" t="s">
        <v>26</v>
      </c>
      <c r="C20" s="255">
        <v>161000</v>
      </c>
    </row>
    <row r="21" spans="1:3" ht="15.75" customHeight="1">
      <c r="A21" s="139" t="s">
        <v>275</v>
      </c>
      <c r="B21" s="114" t="s">
        <v>37</v>
      </c>
      <c r="C21" s="255">
        <v>1181736</v>
      </c>
    </row>
    <row r="22" spans="1:3" ht="15.75" customHeight="1">
      <c r="A22" s="139" t="s">
        <v>276</v>
      </c>
      <c r="B22" s="114" t="s">
        <v>39</v>
      </c>
      <c r="C22" s="255">
        <v>115000</v>
      </c>
    </row>
    <row r="23" spans="1:3" ht="15.75" customHeight="1">
      <c r="A23" s="139" t="s">
        <v>277</v>
      </c>
      <c r="B23" s="114" t="s">
        <v>41</v>
      </c>
      <c r="C23" s="255"/>
    </row>
    <row r="24" spans="1:3" ht="15.75" customHeight="1">
      <c r="A24" s="139" t="s">
        <v>278</v>
      </c>
      <c r="B24" s="114" t="s">
        <v>43</v>
      </c>
      <c r="C24" s="255">
        <v>15000</v>
      </c>
    </row>
    <row r="25" spans="1:3" ht="15.75" customHeight="1">
      <c r="A25" s="139" t="s">
        <v>1273</v>
      </c>
      <c r="B25" s="114" t="s">
        <v>191</v>
      </c>
      <c r="C25" s="255">
        <v>69000</v>
      </c>
    </row>
    <row r="26" spans="1:3" ht="15.75" customHeight="1">
      <c r="A26" s="139" t="s">
        <v>280</v>
      </c>
      <c r="B26" s="114" t="s">
        <v>45</v>
      </c>
      <c r="C26" s="255">
        <v>1181736</v>
      </c>
    </row>
    <row r="27" spans="1:3" ht="15.75" customHeight="1">
      <c r="A27" s="113" t="s">
        <v>281</v>
      </c>
      <c r="B27" s="114"/>
      <c r="C27" s="255"/>
    </row>
    <row r="28" spans="1:3" ht="15.75" customHeight="1">
      <c r="A28" s="139" t="s">
        <v>282</v>
      </c>
      <c r="B28" s="114" t="s">
        <v>47</v>
      </c>
      <c r="C28" s="255">
        <v>1701700</v>
      </c>
    </row>
    <row r="29" spans="1:3" ht="15.75" customHeight="1">
      <c r="A29" s="139" t="s">
        <v>283</v>
      </c>
      <c r="B29" s="114" t="s">
        <v>48</v>
      </c>
      <c r="C29" s="255">
        <v>283617</v>
      </c>
    </row>
    <row r="30" spans="1:3" ht="15.75" customHeight="1">
      <c r="A30" s="139" t="s">
        <v>284</v>
      </c>
      <c r="B30" s="114" t="s">
        <v>49</v>
      </c>
      <c r="C30" s="255">
        <v>347594</v>
      </c>
    </row>
    <row r="31" spans="1:3" ht="15.75" customHeight="1">
      <c r="A31" s="139" t="s">
        <v>285</v>
      </c>
      <c r="B31" s="114" t="s">
        <v>50</v>
      </c>
      <c r="C31" s="255">
        <v>27600</v>
      </c>
    </row>
    <row r="32" spans="1:3" ht="15.75" customHeight="1">
      <c r="A32" s="113" t="s">
        <v>286</v>
      </c>
      <c r="B32" s="114"/>
      <c r="C32" s="255"/>
    </row>
    <row r="33" spans="1:3" ht="15.75" customHeight="1">
      <c r="A33" s="139" t="s">
        <v>287</v>
      </c>
      <c r="B33" s="114" t="s">
        <v>119</v>
      </c>
      <c r="C33" s="255">
        <v>550352</v>
      </c>
    </row>
    <row r="34" spans="1:3" ht="15.75" customHeight="1">
      <c r="A34" s="139" t="s">
        <v>288</v>
      </c>
      <c r="B34" s="114" t="s">
        <v>52</v>
      </c>
      <c r="C34" s="255">
        <v>569511</v>
      </c>
    </row>
    <row r="35" spans="1:3" ht="15.75" customHeight="1">
      <c r="A35" s="139" t="s">
        <v>289</v>
      </c>
      <c r="B35" s="114" t="s">
        <v>290</v>
      </c>
      <c r="C35" s="255">
        <v>115000</v>
      </c>
    </row>
    <row r="36" spans="1:3" ht="15.75" customHeight="1">
      <c r="A36" s="953" t="s">
        <v>649</v>
      </c>
      <c r="B36" s="1011"/>
      <c r="C36" s="972">
        <f>SUM(C15:C35)</f>
        <v>21483678</v>
      </c>
    </row>
    <row r="37" spans="1:3" ht="15.75" customHeight="1">
      <c r="A37" s="953"/>
      <c r="B37" s="1011"/>
      <c r="C37" s="973"/>
    </row>
    <row r="38" spans="1:3" ht="15.75" customHeight="1">
      <c r="A38" s="940" t="s">
        <v>292</v>
      </c>
      <c r="B38" s="114"/>
      <c r="C38" s="255"/>
    </row>
    <row r="39" spans="1:3" ht="15.75" customHeight="1">
      <c r="A39" s="113" t="s">
        <v>453</v>
      </c>
      <c r="B39" s="114"/>
      <c r="C39" s="255"/>
    </row>
    <row r="40" spans="1:3" ht="15.75" customHeight="1">
      <c r="A40" s="956" t="s">
        <v>294</v>
      </c>
      <c r="B40" s="1013" t="s">
        <v>56</v>
      </c>
      <c r="C40" s="138">
        <v>300000</v>
      </c>
    </row>
    <row r="41" spans="1:3" ht="15.75" customHeight="1">
      <c r="A41" s="940" t="s">
        <v>423</v>
      </c>
      <c r="B41" s="1013"/>
      <c r="C41" s="138"/>
    </row>
    <row r="42" spans="1:3" ht="15.75" customHeight="1">
      <c r="A42" s="139" t="s">
        <v>297</v>
      </c>
      <c r="B42" s="114" t="s">
        <v>60</v>
      </c>
      <c r="C42" s="255">
        <v>1055025</v>
      </c>
    </row>
    <row r="43" spans="1:3" ht="15.75" customHeight="1">
      <c r="A43" s="139" t="s">
        <v>1582</v>
      </c>
      <c r="B43" s="114"/>
      <c r="C43" s="255"/>
    </row>
    <row r="44" spans="1:3" ht="15.75" customHeight="1">
      <c r="A44" s="139" t="s">
        <v>1583</v>
      </c>
      <c r="B44" s="114"/>
      <c r="C44" s="255"/>
    </row>
    <row r="45" spans="1:3" ht="15.75" customHeight="1">
      <c r="A45" s="139" t="s">
        <v>1584</v>
      </c>
      <c r="B45" s="114"/>
      <c r="C45" s="255"/>
    </row>
    <row r="46" spans="1:3" ht="15.75" customHeight="1">
      <c r="A46" s="139" t="s">
        <v>1585</v>
      </c>
      <c r="B46" s="114"/>
      <c r="C46" s="255"/>
    </row>
    <row r="47" spans="1:3" ht="15.75" customHeight="1">
      <c r="A47" s="139" t="s">
        <v>1586</v>
      </c>
      <c r="B47" s="114"/>
      <c r="C47" s="255"/>
    </row>
    <row r="48" spans="1:3" ht="15.75" customHeight="1">
      <c r="A48" s="139" t="s">
        <v>1587</v>
      </c>
      <c r="B48" s="114"/>
      <c r="C48" s="255"/>
    </row>
    <row r="49" spans="1:3" ht="15.75" customHeight="1">
      <c r="A49" s="139" t="s">
        <v>1588</v>
      </c>
      <c r="B49" s="114"/>
      <c r="C49" s="255"/>
    </row>
    <row r="50" spans="1:3" ht="15.75" customHeight="1">
      <c r="A50" s="139" t="s">
        <v>1589</v>
      </c>
      <c r="B50" s="114"/>
      <c r="C50" s="255"/>
    </row>
    <row r="51" spans="1:3" ht="15.75" customHeight="1">
      <c r="A51" s="139" t="s">
        <v>1590</v>
      </c>
      <c r="B51" s="114"/>
      <c r="C51" s="255"/>
    </row>
    <row r="52" spans="1:3" ht="15.75" customHeight="1">
      <c r="A52" s="947" t="s">
        <v>1591</v>
      </c>
      <c r="B52" s="948"/>
      <c r="C52" s="949"/>
    </row>
    <row r="53" spans="1:3" ht="15.75" customHeight="1">
      <c r="A53" s="1091" t="s">
        <v>1592</v>
      </c>
      <c r="B53" s="951"/>
      <c r="C53" s="952"/>
    </row>
    <row r="54" spans="1:3" ht="15.75" customHeight="1">
      <c r="A54" s="139" t="s">
        <v>1593</v>
      </c>
      <c r="B54" s="114"/>
      <c r="C54" s="255"/>
    </row>
    <row r="55" spans="1:3" ht="15.75" customHeight="1">
      <c r="A55" s="139" t="s">
        <v>1594</v>
      </c>
      <c r="B55" s="114"/>
      <c r="C55" s="255"/>
    </row>
    <row r="56" spans="1:3" ht="15.75" customHeight="1">
      <c r="A56" s="113" t="s">
        <v>389</v>
      </c>
      <c r="B56" s="114"/>
      <c r="C56" s="255"/>
    </row>
    <row r="57" spans="1:3" ht="15.75" customHeight="1">
      <c r="A57" s="139" t="s">
        <v>299</v>
      </c>
      <c r="B57" s="114" t="s">
        <v>61</v>
      </c>
      <c r="C57" s="255">
        <v>285595</v>
      </c>
    </row>
    <row r="58" spans="1:3" ht="15.75" customHeight="1">
      <c r="A58" s="113" t="s">
        <v>301</v>
      </c>
      <c r="B58" s="114" t="s">
        <v>193</v>
      </c>
      <c r="C58" s="255">
        <v>9500</v>
      </c>
    </row>
    <row r="59" spans="1:3" ht="15.75" customHeight="1">
      <c r="A59" s="139" t="s">
        <v>1595</v>
      </c>
      <c r="B59" s="114"/>
      <c r="C59" s="255"/>
    </row>
    <row r="60" spans="1:3" ht="15.75" customHeight="1">
      <c r="A60" s="139" t="s">
        <v>303</v>
      </c>
      <c r="B60" s="114" t="s">
        <v>69</v>
      </c>
      <c r="C60" s="255">
        <v>80966</v>
      </c>
    </row>
    <row r="61" spans="1:3" ht="15.75" customHeight="1">
      <c r="A61" s="113" t="s">
        <v>467</v>
      </c>
      <c r="B61" s="114"/>
      <c r="C61" s="255"/>
    </row>
    <row r="62" spans="1:3" ht="15.75" customHeight="1">
      <c r="A62" s="139" t="s">
        <v>1333</v>
      </c>
      <c r="B62" s="114" t="s">
        <v>137</v>
      </c>
      <c r="C62" s="255">
        <v>60000</v>
      </c>
    </row>
    <row r="63" spans="1:3" ht="15.75" customHeight="1">
      <c r="A63" s="139" t="s">
        <v>306</v>
      </c>
      <c r="B63" s="114" t="s">
        <v>140</v>
      </c>
      <c r="C63" s="255">
        <v>54000</v>
      </c>
    </row>
    <row r="64" spans="1:3" ht="15.75" hidden="1" customHeight="1">
      <c r="A64" s="113" t="s">
        <v>658</v>
      </c>
      <c r="B64" s="114"/>
      <c r="C64" s="255"/>
    </row>
    <row r="65" spans="1:3" ht="15.75" hidden="1" customHeight="1">
      <c r="A65" s="139" t="s">
        <v>470</v>
      </c>
      <c r="B65" s="114" t="s">
        <v>90</v>
      </c>
      <c r="C65" s="255"/>
    </row>
    <row r="66" spans="1:3" ht="15.75" customHeight="1">
      <c r="A66" s="113" t="s">
        <v>1596</v>
      </c>
      <c r="B66" s="114"/>
      <c r="C66" s="255"/>
    </row>
    <row r="67" spans="1:3" ht="15.75" customHeight="1">
      <c r="A67" s="139" t="s">
        <v>1476</v>
      </c>
      <c r="B67" s="114" t="s">
        <v>94</v>
      </c>
      <c r="C67" s="255">
        <v>3000</v>
      </c>
    </row>
    <row r="68" spans="1:3" ht="15.75" customHeight="1">
      <c r="A68" s="113" t="s">
        <v>415</v>
      </c>
      <c r="B68" s="114"/>
      <c r="C68" s="255"/>
    </row>
    <row r="69" spans="1:3" ht="15.75" customHeight="1">
      <c r="A69" s="139" t="s">
        <v>319</v>
      </c>
      <c r="B69" s="114" t="s">
        <v>102</v>
      </c>
      <c r="C69" s="255">
        <v>110000</v>
      </c>
    </row>
    <row r="70" spans="1:3" ht="15.75" customHeight="1">
      <c r="A70" s="139" t="s">
        <v>1597</v>
      </c>
      <c r="B70" s="114"/>
      <c r="C70" s="255"/>
    </row>
    <row r="71" spans="1:3" ht="15.75" customHeight="1">
      <c r="A71" s="956" t="s">
        <v>328</v>
      </c>
      <c r="B71" s="114" t="s">
        <v>104</v>
      </c>
      <c r="C71" s="255">
        <v>599500</v>
      </c>
    </row>
    <row r="72" spans="1:3" ht="15.75" customHeight="1">
      <c r="A72" s="956" t="s">
        <v>1598</v>
      </c>
      <c r="B72" s="114"/>
      <c r="C72" s="255"/>
    </row>
    <row r="73" spans="1:3" ht="15.75" customHeight="1">
      <c r="A73" s="956" t="s">
        <v>1599</v>
      </c>
      <c r="B73" s="114"/>
      <c r="C73" s="255"/>
    </row>
    <row r="74" spans="1:3" ht="15.75" customHeight="1">
      <c r="A74" s="956" t="s">
        <v>1600</v>
      </c>
      <c r="B74" s="114"/>
      <c r="C74" s="255"/>
    </row>
    <row r="75" spans="1:3" ht="15.75" customHeight="1">
      <c r="A75" s="956" t="s">
        <v>1601</v>
      </c>
      <c r="B75" s="114"/>
      <c r="C75" s="255"/>
    </row>
    <row r="76" spans="1:3" ht="15.75" customHeight="1">
      <c r="A76" s="956" t="s">
        <v>1602</v>
      </c>
      <c r="B76" s="114"/>
      <c r="C76" s="255"/>
    </row>
    <row r="77" spans="1:3" ht="15.75" customHeight="1">
      <c r="A77" s="940" t="s">
        <v>370</v>
      </c>
      <c r="B77" s="114"/>
      <c r="C77" s="256">
        <f>SUM(C40:C71)</f>
        <v>2557586</v>
      </c>
    </row>
    <row r="78" spans="1:3" ht="15.75" customHeight="1">
      <c r="A78" s="113"/>
      <c r="B78" s="114"/>
      <c r="C78" s="257"/>
    </row>
    <row r="79" spans="1:3" ht="15.75" customHeight="1">
      <c r="A79" s="953" t="s">
        <v>371</v>
      </c>
      <c r="B79" s="954"/>
      <c r="C79" s="955">
        <f>+C77+C36</f>
        <v>24041264</v>
      </c>
    </row>
    <row r="80" spans="1:3" ht="15.75" customHeight="1">
      <c r="A80" s="953"/>
      <c r="B80" s="1092"/>
      <c r="C80" s="955"/>
    </row>
    <row r="81" spans="1:3" ht="15.75" customHeight="1">
      <c r="A81" s="940" t="s">
        <v>165</v>
      </c>
      <c r="B81" s="987"/>
      <c r="C81" s="255"/>
    </row>
    <row r="82" spans="1:3" ht="15.75" customHeight="1">
      <c r="A82" s="940" t="s">
        <v>475</v>
      </c>
      <c r="B82" s="987"/>
      <c r="C82" s="255"/>
    </row>
    <row r="83" spans="1:3" ht="15.75" customHeight="1">
      <c r="A83" s="139" t="s">
        <v>497</v>
      </c>
      <c r="B83" s="114" t="s">
        <v>498</v>
      </c>
      <c r="C83" s="138">
        <v>230000</v>
      </c>
    </row>
    <row r="84" spans="1:3" ht="15.75" customHeight="1">
      <c r="A84" s="139" t="s">
        <v>1603</v>
      </c>
      <c r="B84" s="114"/>
      <c r="C84" s="138"/>
    </row>
    <row r="85" spans="1:3" ht="15.75" customHeight="1">
      <c r="A85" s="139" t="s">
        <v>1604</v>
      </c>
      <c r="B85" s="114"/>
      <c r="C85" s="138"/>
    </row>
    <row r="86" spans="1:3" ht="15.75" customHeight="1">
      <c r="A86" s="139" t="s">
        <v>1605</v>
      </c>
      <c r="B86" s="114"/>
      <c r="C86" s="138"/>
    </row>
    <row r="87" spans="1:3" ht="15.75" customHeight="1">
      <c r="A87" s="113" t="s">
        <v>480</v>
      </c>
      <c r="B87" s="254"/>
      <c r="C87" s="256">
        <v>230000</v>
      </c>
    </row>
    <row r="88" spans="1:3" ht="15.75" customHeight="1">
      <c r="A88" s="113"/>
      <c r="B88" s="114"/>
      <c r="C88" s="255"/>
    </row>
    <row r="89" spans="1:3" ht="15.75" customHeight="1">
      <c r="A89" s="957" t="s">
        <v>9</v>
      </c>
      <c r="B89" s="258" t="s">
        <v>1</v>
      </c>
      <c r="C89" s="259">
        <f>+C87+C79</f>
        <v>24271264</v>
      </c>
    </row>
    <row r="90" spans="1:3" ht="15.75" customHeight="1">
      <c r="A90" s="938"/>
      <c r="B90" s="978"/>
      <c r="C90" s="991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2" fitToHeight="0" orientation="portrait" r:id="rId1"/>
  <rowBreaks count="1" manualBreakCount="1">
    <brk id="5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837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8" style="146" customWidth="1"/>
    <col min="2" max="2" width="15" style="146" customWidth="1"/>
    <col min="3" max="3" width="17.5703125" style="146" customWidth="1"/>
    <col min="4" max="16384" width="14.42578125" style="146"/>
  </cols>
  <sheetData>
    <row r="1" spans="1:3" ht="15.75" customHeight="1">
      <c r="A1" s="143" t="s">
        <v>386</v>
      </c>
      <c r="B1" s="144"/>
      <c r="C1" s="145"/>
    </row>
    <row r="2" spans="1:3" ht="15.75" customHeight="1">
      <c r="A2" s="147"/>
      <c r="B2" s="148"/>
      <c r="C2" s="149"/>
    </row>
    <row r="3" spans="1:3" ht="15.75" customHeight="1">
      <c r="A3" s="150" t="s">
        <v>387</v>
      </c>
      <c r="B3" s="151"/>
      <c r="C3" s="152"/>
    </row>
    <row r="4" spans="1:3" ht="15.75" customHeight="1">
      <c r="A4" s="153"/>
      <c r="B4" s="151"/>
      <c r="C4" s="152"/>
    </row>
    <row r="5" spans="1:3" ht="15.75" customHeight="1">
      <c r="A5" s="154" t="s">
        <v>163</v>
      </c>
      <c r="B5" s="155"/>
      <c r="C5" s="156"/>
    </row>
    <row r="6" spans="1:3" ht="15.75" customHeight="1">
      <c r="A6" s="157" t="s">
        <v>164</v>
      </c>
      <c r="B6" s="158" t="s">
        <v>2</v>
      </c>
      <c r="C6" s="53" t="s">
        <v>200</v>
      </c>
    </row>
    <row r="7" spans="1:3" ht="15.75" customHeight="1">
      <c r="A7" s="159"/>
      <c r="B7" s="159"/>
      <c r="C7" s="55"/>
    </row>
    <row r="8" spans="1:3" ht="15.75" customHeight="1">
      <c r="A8" s="159"/>
      <c r="B8" s="159"/>
      <c r="C8" s="56">
        <v>2025</v>
      </c>
    </row>
    <row r="9" spans="1:3" ht="15.75" customHeight="1">
      <c r="A9" s="160"/>
      <c r="B9" s="160"/>
      <c r="C9" s="56" t="s">
        <v>7</v>
      </c>
    </row>
    <row r="10" spans="1:3" ht="15.75" customHeight="1">
      <c r="A10" s="147" t="s">
        <v>266</v>
      </c>
      <c r="B10" s="161"/>
      <c r="C10" s="162"/>
    </row>
    <row r="11" spans="1:3" ht="15.75" customHeight="1">
      <c r="A11" s="163" t="s">
        <v>388</v>
      </c>
      <c r="B11" s="164"/>
      <c r="C11" s="165"/>
    </row>
    <row r="12" spans="1:3" ht="15.75" customHeight="1">
      <c r="A12" s="166" t="s">
        <v>389</v>
      </c>
      <c r="B12" s="167"/>
      <c r="C12" s="165"/>
    </row>
    <row r="13" spans="1:3" ht="15.75" customHeight="1">
      <c r="A13" s="153" t="s">
        <v>299</v>
      </c>
      <c r="B13" s="167" t="s">
        <v>61</v>
      </c>
      <c r="C13" s="165">
        <v>76515</v>
      </c>
    </row>
    <row r="14" spans="1:3" ht="15.75" customHeight="1">
      <c r="A14" s="113" t="s">
        <v>301</v>
      </c>
      <c r="B14" s="167" t="s">
        <v>193</v>
      </c>
      <c r="C14" s="165">
        <v>444700</v>
      </c>
    </row>
    <row r="15" spans="1:3" ht="15.75" customHeight="1">
      <c r="A15" s="153" t="s">
        <v>390</v>
      </c>
      <c r="B15" s="167"/>
      <c r="C15" s="165"/>
    </row>
    <row r="16" spans="1:3" ht="15.75" customHeight="1">
      <c r="A16" s="153" t="s">
        <v>391</v>
      </c>
      <c r="B16" s="167"/>
      <c r="C16" s="165"/>
    </row>
    <row r="17" spans="1:3" ht="15.75" customHeight="1">
      <c r="A17" s="153" t="s">
        <v>392</v>
      </c>
      <c r="B17" s="167"/>
      <c r="C17" s="165"/>
    </row>
    <row r="18" spans="1:3" ht="15.75" customHeight="1">
      <c r="A18" s="153" t="s">
        <v>393</v>
      </c>
      <c r="B18" s="167"/>
      <c r="C18" s="165"/>
    </row>
    <row r="19" spans="1:3" ht="15.75" customHeight="1">
      <c r="A19" s="153" t="s">
        <v>394</v>
      </c>
      <c r="B19" s="167"/>
      <c r="C19" s="165"/>
    </row>
    <row r="20" spans="1:3" ht="15.75" customHeight="1">
      <c r="A20" s="153" t="s">
        <v>395</v>
      </c>
      <c r="B20" s="167"/>
      <c r="C20" s="165"/>
    </row>
    <row r="21" spans="1:3" ht="15.75" customHeight="1">
      <c r="A21" s="153" t="s">
        <v>396</v>
      </c>
      <c r="B21" s="167"/>
      <c r="C21" s="165"/>
    </row>
    <row r="22" spans="1:3" ht="15.75" customHeight="1">
      <c r="A22" s="153" t="s">
        <v>397</v>
      </c>
      <c r="B22" s="167"/>
      <c r="C22" s="165"/>
    </row>
    <row r="23" spans="1:3" ht="15.75" customHeight="1">
      <c r="A23" s="153" t="s">
        <v>398</v>
      </c>
      <c r="B23" s="167"/>
      <c r="C23" s="165"/>
    </row>
    <row r="24" spans="1:3" ht="15.75" customHeight="1">
      <c r="A24" s="153" t="s">
        <v>399</v>
      </c>
      <c r="B24" s="167"/>
      <c r="C24" s="165"/>
    </row>
    <row r="25" spans="1:3" ht="15.75" customHeight="1">
      <c r="A25" s="153" t="s">
        <v>400</v>
      </c>
      <c r="B25" s="167"/>
      <c r="C25" s="165"/>
    </row>
    <row r="26" spans="1:3" ht="15.75" customHeight="1">
      <c r="A26" s="153" t="s">
        <v>401</v>
      </c>
      <c r="B26" s="167"/>
      <c r="C26" s="165"/>
    </row>
    <row r="27" spans="1:3" ht="15.75" customHeight="1">
      <c r="A27" s="153" t="s">
        <v>402</v>
      </c>
      <c r="B27" s="167"/>
      <c r="C27" s="165"/>
    </row>
    <row r="28" spans="1:3" ht="15.75" customHeight="1">
      <c r="A28" s="153" t="s">
        <v>403</v>
      </c>
      <c r="B28" s="167"/>
      <c r="C28" s="165"/>
    </row>
    <row r="29" spans="1:3" ht="15.75" customHeight="1">
      <c r="A29" s="153" t="s">
        <v>404</v>
      </c>
      <c r="B29" s="167"/>
      <c r="C29" s="165"/>
    </row>
    <row r="30" spans="1:3" ht="15.75" customHeight="1">
      <c r="A30" s="153" t="s">
        <v>405</v>
      </c>
      <c r="B30" s="167"/>
      <c r="C30" s="165"/>
    </row>
    <row r="31" spans="1:3" ht="15.75" customHeight="1">
      <c r="A31" s="153" t="s">
        <v>406</v>
      </c>
      <c r="B31" s="167"/>
      <c r="C31" s="165"/>
    </row>
    <row r="32" spans="1:3" ht="15.75" customHeight="1">
      <c r="A32" s="153" t="s">
        <v>407</v>
      </c>
      <c r="B32" s="167"/>
      <c r="C32" s="165"/>
    </row>
    <row r="33" spans="1:3" ht="15.75" customHeight="1">
      <c r="A33" s="153" t="s">
        <v>408</v>
      </c>
      <c r="B33" s="167"/>
      <c r="C33" s="165"/>
    </row>
    <row r="34" spans="1:3" ht="15.75" customHeight="1">
      <c r="A34" s="153" t="s">
        <v>409</v>
      </c>
      <c r="B34" s="167"/>
      <c r="C34" s="165"/>
    </row>
    <row r="35" spans="1:3" ht="15.75" customHeight="1">
      <c r="A35" s="153" t="s">
        <v>410</v>
      </c>
      <c r="B35" s="167"/>
      <c r="C35" s="165"/>
    </row>
    <row r="36" spans="1:3" ht="15.75" customHeight="1">
      <c r="A36" s="153" t="s">
        <v>411</v>
      </c>
      <c r="B36" s="167"/>
      <c r="C36" s="165"/>
    </row>
    <row r="37" spans="1:3" ht="15.75" customHeight="1">
      <c r="A37" s="153" t="s">
        <v>412</v>
      </c>
      <c r="B37" s="167"/>
      <c r="C37" s="165"/>
    </row>
    <row r="38" spans="1:3" ht="15.75" customHeight="1">
      <c r="A38" s="168" t="s">
        <v>413</v>
      </c>
      <c r="B38" s="169"/>
      <c r="C38" s="170"/>
    </row>
    <row r="39" spans="1:3" ht="15.75" customHeight="1">
      <c r="A39" s="171" t="s">
        <v>302</v>
      </c>
      <c r="B39" s="169" t="s">
        <v>195</v>
      </c>
      <c r="C39" s="172">
        <v>30000</v>
      </c>
    </row>
    <row r="40" spans="1:3" ht="15.75" customHeight="1">
      <c r="A40" s="153" t="s">
        <v>414</v>
      </c>
      <c r="B40" s="167"/>
      <c r="C40" s="165"/>
    </row>
    <row r="41" spans="1:3" ht="15.75" customHeight="1">
      <c r="A41" s="153" t="s">
        <v>303</v>
      </c>
      <c r="B41" s="167" t="s">
        <v>69</v>
      </c>
      <c r="C41" s="165">
        <v>608200</v>
      </c>
    </row>
    <row r="42" spans="1:3" ht="15.75" customHeight="1">
      <c r="A42" s="166" t="s">
        <v>415</v>
      </c>
      <c r="B42" s="167"/>
      <c r="C42" s="165"/>
    </row>
    <row r="43" spans="1:3" ht="15.75" customHeight="1">
      <c r="A43" s="153" t="s">
        <v>328</v>
      </c>
      <c r="B43" s="167" t="s">
        <v>104</v>
      </c>
      <c r="C43" s="165">
        <v>23137560</v>
      </c>
    </row>
    <row r="44" spans="1:3" ht="15.75" customHeight="1">
      <c r="A44" s="153" t="s">
        <v>416</v>
      </c>
      <c r="B44" s="167"/>
      <c r="C44" s="165"/>
    </row>
    <row r="45" spans="1:3" ht="15.75" customHeight="1">
      <c r="A45" s="153" t="s">
        <v>417</v>
      </c>
      <c r="B45" s="167"/>
      <c r="C45" s="165"/>
    </row>
    <row r="46" spans="1:3" ht="15.75" customHeight="1">
      <c r="A46" s="153" t="s">
        <v>418</v>
      </c>
      <c r="B46" s="167"/>
      <c r="C46" s="165"/>
    </row>
    <row r="47" spans="1:3" ht="15.75" customHeight="1">
      <c r="A47" s="153" t="s">
        <v>419</v>
      </c>
      <c r="B47" s="167"/>
      <c r="C47" s="165"/>
    </row>
    <row r="48" spans="1:3" ht="15.75" customHeight="1">
      <c r="A48" s="153" t="s">
        <v>420</v>
      </c>
      <c r="B48" s="167"/>
      <c r="C48" s="165"/>
    </row>
    <row r="49" spans="1:3" ht="15.75" customHeight="1">
      <c r="A49" s="163" t="s">
        <v>370</v>
      </c>
      <c r="B49" s="167"/>
      <c r="C49" s="173">
        <f>SUM(C13:C43)</f>
        <v>24296975</v>
      </c>
    </row>
    <row r="50" spans="1:3" ht="15.75" customHeight="1">
      <c r="A50" s="166"/>
      <c r="B50" s="167"/>
      <c r="C50" s="174"/>
    </row>
    <row r="51" spans="1:3" ht="15.75" customHeight="1">
      <c r="A51" s="166" t="s">
        <v>371</v>
      </c>
      <c r="B51" s="167"/>
      <c r="C51" s="165">
        <v>24296975</v>
      </c>
    </row>
    <row r="52" spans="1:3" ht="15.75" customHeight="1">
      <c r="A52" s="166"/>
      <c r="B52" s="167"/>
      <c r="C52" s="165"/>
    </row>
    <row r="53" spans="1:3" ht="15.75" customHeight="1">
      <c r="A53" s="175" t="s">
        <v>9</v>
      </c>
      <c r="B53" s="176" t="s">
        <v>1</v>
      </c>
      <c r="C53" s="177">
        <v>24296975</v>
      </c>
    </row>
    <row r="54" spans="1:3" ht="15.75" customHeight="1">
      <c r="A54" s="147"/>
      <c r="B54" s="148"/>
      <c r="C54" s="149"/>
    </row>
    <row r="55" spans="1:3" ht="15.75" customHeight="1">
      <c r="A55" s="178" t="s">
        <v>421</v>
      </c>
      <c r="B55" s="151"/>
      <c r="C55" s="152"/>
    </row>
    <row r="56" spans="1:3" ht="15.75" customHeight="1">
      <c r="A56" s="153"/>
      <c r="B56" s="151"/>
      <c r="C56" s="152"/>
    </row>
    <row r="57" spans="1:3" ht="15.75" customHeight="1">
      <c r="A57" s="154" t="s">
        <v>163</v>
      </c>
      <c r="B57" s="155"/>
      <c r="C57" s="156"/>
    </row>
    <row r="58" spans="1:3" ht="15.75" customHeight="1">
      <c r="A58" s="157" t="s">
        <v>164</v>
      </c>
      <c r="B58" s="158" t="s">
        <v>2</v>
      </c>
      <c r="C58" s="53" t="s">
        <v>200</v>
      </c>
    </row>
    <row r="59" spans="1:3" ht="15.75" customHeight="1">
      <c r="A59" s="159"/>
      <c r="B59" s="159"/>
      <c r="C59" s="55"/>
    </row>
    <row r="60" spans="1:3" ht="15.75" customHeight="1">
      <c r="A60" s="159"/>
      <c r="B60" s="159"/>
      <c r="C60" s="56">
        <v>2025</v>
      </c>
    </row>
    <row r="61" spans="1:3" ht="15.75" customHeight="1">
      <c r="A61" s="160"/>
      <c r="B61" s="160"/>
      <c r="C61" s="56" t="s">
        <v>7</v>
      </c>
    </row>
    <row r="62" spans="1:3" ht="15.75" customHeight="1">
      <c r="A62" s="179" t="s">
        <v>422</v>
      </c>
      <c r="B62" s="161"/>
      <c r="C62" s="162"/>
    </row>
    <row r="63" spans="1:3" ht="15.75" customHeight="1">
      <c r="A63" s="166" t="s">
        <v>266</v>
      </c>
      <c r="B63" s="167"/>
      <c r="C63" s="163"/>
    </row>
    <row r="64" spans="1:3" ht="15.75" customHeight="1">
      <c r="A64" s="163" t="s">
        <v>388</v>
      </c>
      <c r="B64" s="164"/>
      <c r="C64" s="165"/>
    </row>
    <row r="65" spans="1:3" ht="15.75" customHeight="1">
      <c r="A65" s="166" t="s">
        <v>423</v>
      </c>
      <c r="B65" s="167"/>
      <c r="C65" s="165"/>
    </row>
    <row r="66" spans="1:3" ht="15.75" customHeight="1">
      <c r="A66" s="153" t="s">
        <v>297</v>
      </c>
      <c r="B66" s="167" t="s">
        <v>60</v>
      </c>
      <c r="C66" s="165">
        <v>79200</v>
      </c>
    </row>
    <row r="67" spans="1:3" ht="15.75" hidden="1" customHeight="1">
      <c r="A67" s="153" t="s">
        <v>424</v>
      </c>
      <c r="B67" s="167"/>
      <c r="C67" s="165"/>
    </row>
    <row r="68" spans="1:3" ht="15.75" customHeight="1">
      <c r="A68" s="166" t="s">
        <v>389</v>
      </c>
      <c r="B68" s="167"/>
      <c r="C68" s="165"/>
    </row>
    <row r="69" spans="1:3" ht="15.75" customHeight="1">
      <c r="A69" s="153" t="s">
        <v>299</v>
      </c>
      <c r="B69" s="167" t="s">
        <v>61</v>
      </c>
      <c r="C69" s="165">
        <v>123785</v>
      </c>
    </row>
    <row r="70" spans="1:3" ht="15.75" customHeight="1">
      <c r="A70" s="113" t="s">
        <v>301</v>
      </c>
      <c r="B70" s="167" t="s">
        <v>193</v>
      </c>
      <c r="C70" s="165">
        <v>59215</v>
      </c>
    </row>
    <row r="71" spans="1:3" ht="15.75" customHeight="1">
      <c r="A71" s="153" t="s">
        <v>425</v>
      </c>
      <c r="B71" s="167"/>
      <c r="C71" s="165"/>
    </row>
    <row r="72" spans="1:3" ht="15.75" customHeight="1">
      <c r="A72" s="153" t="s">
        <v>426</v>
      </c>
      <c r="B72" s="167"/>
      <c r="C72" s="165"/>
    </row>
    <row r="73" spans="1:3" ht="15.75" customHeight="1">
      <c r="A73" s="153" t="s">
        <v>303</v>
      </c>
      <c r="B73" s="167" t="s">
        <v>69</v>
      </c>
      <c r="C73" s="165">
        <v>28863</v>
      </c>
    </row>
    <row r="74" spans="1:3" ht="15.75" customHeight="1">
      <c r="A74" s="163" t="s">
        <v>415</v>
      </c>
      <c r="B74" s="164"/>
      <c r="C74" s="180"/>
    </row>
    <row r="75" spans="1:3" ht="15.75" customHeight="1">
      <c r="A75" s="153" t="s">
        <v>328</v>
      </c>
      <c r="B75" s="167" t="s">
        <v>104</v>
      </c>
      <c r="C75" s="165">
        <v>3810600</v>
      </c>
    </row>
    <row r="76" spans="1:3" ht="15.75" customHeight="1">
      <c r="A76" s="153" t="s">
        <v>427</v>
      </c>
      <c r="B76" s="167"/>
      <c r="C76" s="165"/>
    </row>
    <row r="77" spans="1:3" ht="15.75" customHeight="1">
      <c r="A77" s="153" t="s">
        <v>428</v>
      </c>
      <c r="B77" s="167"/>
      <c r="C77" s="165"/>
    </row>
    <row r="78" spans="1:3" ht="15.75" customHeight="1">
      <c r="A78" s="153" t="s">
        <v>429</v>
      </c>
      <c r="B78" s="167"/>
      <c r="C78" s="165"/>
    </row>
    <row r="79" spans="1:3" ht="15.75" customHeight="1">
      <c r="A79" s="153" t="s">
        <v>430</v>
      </c>
      <c r="B79" s="181"/>
      <c r="C79" s="165"/>
    </row>
    <row r="80" spans="1:3" ht="15.75" customHeight="1">
      <c r="A80" s="153" t="s">
        <v>431</v>
      </c>
      <c r="B80" s="181"/>
      <c r="C80" s="165"/>
    </row>
    <row r="81" spans="1:3" ht="15.75" customHeight="1">
      <c r="A81" s="163" t="s">
        <v>370</v>
      </c>
      <c r="B81" s="167"/>
      <c r="C81" s="173">
        <f>SUM(C66:C75)</f>
        <v>4101663</v>
      </c>
    </row>
    <row r="82" spans="1:3" ht="15.75" customHeight="1">
      <c r="A82" s="166"/>
      <c r="B82" s="167"/>
      <c r="C82" s="174"/>
    </row>
    <row r="83" spans="1:3" ht="15.75" customHeight="1">
      <c r="A83" s="166" t="s">
        <v>371</v>
      </c>
      <c r="B83" s="167"/>
      <c r="C83" s="165">
        <v>4101663</v>
      </c>
    </row>
    <row r="84" spans="1:3" ht="15.75" customHeight="1">
      <c r="A84" s="166"/>
      <c r="B84" s="167"/>
      <c r="C84" s="165"/>
    </row>
    <row r="85" spans="1:3" ht="15.75" customHeight="1">
      <c r="A85" s="163" t="s">
        <v>432</v>
      </c>
      <c r="B85" s="167" t="s">
        <v>1</v>
      </c>
      <c r="C85" s="165">
        <v>4101663</v>
      </c>
    </row>
    <row r="86" spans="1:3" ht="15.75" customHeight="1">
      <c r="A86" s="182"/>
      <c r="B86" s="169"/>
      <c r="C86" s="170"/>
    </row>
    <row r="87" spans="1:3" ht="15.75" customHeight="1">
      <c r="A87" s="183" t="s">
        <v>433</v>
      </c>
      <c r="B87" s="169"/>
      <c r="C87" s="184"/>
    </row>
    <row r="88" spans="1:3" ht="15.75" customHeight="1">
      <c r="A88" s="163" t="s">
        <v>388</v>
      </c>
      <c r="B88" s="167"/>
      <c r="C88" s="165"/>
    </row>
    <row r="89" spans="1:3" ht="15.75" customHeight="1">
      <c r="A89" s="166" t="s">
        <v>423</v>
      </c>
      <c r="B89" s="167"/>
      <c r="C89" s="164"/>
    </row>
    <row r="90" spans="1:3" ht="15.75" customHeight="1">
      <c r="A90" s="168" t="s">
        <v>297</v>
      </c>
      <c r="B90" s="169" t="s">
        <v>60</v>
      </c>
      <c r="C90" s="170">
        <v>79200</v>
      </c>
    </row>
    <row r="91" spans="1:3" ht="15.75" customHeight="1">
      <c r="A91" s="182" t="s">
        <v>389</v>
      </c>
      <c r="B91" s="169"/>
      <c r="C91" s="170"/>
    </row>
    <row r="92" spans="1:3" ht="15.75" customHeight="1">
      <c r="A92" s="185" t="s">
        <v>299</v>
      </c>
      <c r="B92" s="167" t="s">
        <v>61</v>
      </c>
      <c r="C92" s="165">
        <v>71165</v>
      </c>
    </row>
    <row r="93" spans="1:3" ht="15.75" customHeight="1">
      <c r="A93" s="185" t="s">
        <v>303</v>
      </c>
      <c r="B93" s="167" t="s">
        <v>69</v>
      </c>
      <c r="C93" s="165">
        <v>13958</v>
      </c>
    </row>
    <row r="94" spans="1:3" ht="15.75" customHeight="1">
      <c r="A94" s="166" t="s">
        <v>415</v>
      </c>
      <c r="B94" s="167"/>
      <c r="C94" s="165"/>
    </row>
    <row r="95" spans="1:3" ht="15.75" customHeight="1">
      <c r="A95" s="185" t="s">
        <v>328</v>
      </c>
      <c r="B95" s="167" t="s">
        <v>104</v>
      </c>
      <c r="C95" s="165">
        <v>2822400</v>
      </c>
    </row>
    <row r="96" spans="1:3" ht="15.75" customHeight="1">
      <c r="A96" s="153" t="s">
        <v>434</v>
      </c>
      <c r="B96" s="167"/>
      <c r="C96" s="165"/>
    </row>
    <row r="97" spans="1:3" ht="17.25" customHeight="1">
      <c r="A97" s="163" t="s">
        <v>370</v>
      </c>
      <c r="B97" s="167"/>
      <c r="C97" s="173">
        <f>SUM(C90:C95)</f>
        <v>2986723</v>
      </c>
    </row>
    <row r="98" spans="1:3" ht="15.75" customHeight="1">
      <c r="A98" s="166"/>
      <c r="B98" s="167"/>
      <c r="C98" s="174"/>
    </row>
    <row r="99" spans="1:3" ht="15.75" customHeight="1">
      <c r="A99" s="166" t="s">
        <v>371</v>
      </c>
      <c r="B99" s="167"/>
      <c r="C99" s="165">
        <v>2986723</v>
      </c>
    </row>
    <row r="100" spans="1:3" ht="15.75" customHeight="1">
      <c r="A100" s="166"/>
      <c r="B100" s="167"/>
      <c r="C100" s="165"/>
    </row>
    <row r="101" spans="1:3" ht="17.25" customHeight="1">
      <c r="A101" s="186" t="s">
        <v>435</v>
      </c>
      <c r="B101" s="187" t="s">
        <v>1</v>
      </c>
      <c r="C101" s="188">
        <v>2986723</v>
      </c>
    </row>
    <row r="102" spans="1:3" ht="15.75" customHeight="1">
      <c r="A102" s="189"/>
      <c r="B102" s="190"/>
      <c r="C102" s="190"/>
    </row>
    <row r="103" spans="1:3" ht="15.75" customHeight="1">
      <c r="A103" s="191" t="s">
        <v>436</v>
      </c>
      <c r="B103" s="167"/>
      <c r="C103" s="167"/>
    </row>
    <row r="104" spans="1:3" ht="15.75" customHeight="1">
      <c r="A104" s="163" t="s">
        <v>388</v>
      </c>
      <c r="B104" s="167"/>
      <c r="C104" s="192"/>
    </row>
    <row r="105" spans="1:3" ht="15.75" customHeight="1">
      <c r="A105" s="163" t="s">
        <v>437</v>
      </c>
      <c r="B105" s="164"/>
      <c r="C105" s="193"/>
    </row>
    <row r="106" spans="1:3" ht="15.75" customHeight="1">
      <c r="A106" s="185" t="s">
        <v>294</v>
      </c>
      <c r="B106" s="164" t="s">
        <v>56</v>
      </c>
      <c r="C106" s="165">
        <v>45000</v>
      </c>
    </row>
    <row r="107" spans="1:3" ht="15.75" customHeight="1">
      <c r="A107" s="166" t="s">
        <v>423</v>
      </c>
      <c r="B107" s="167"/>
      <c r="C107" s="165"/>
    </row>
    <row r="108" spans="1:3" ht="15.75" customHeight="1">
      <c r="A108" s="185" t="s">
        <v>297</v>
      </c>
      <c r="B108" s="167" t="s">
        <v>60</v>
      </c>
      <c r="C108" s="165">
        <v>40000</v>
      </c>
    </row>
    <row r="109" spans="1:3" ht="15.75" customHeight="1">
      <c r="A109" s="166" t="s">
        <v>389</v>
      </c>
      <c r="B109" s="167"/>
      <c r="C109" s="165"/>
    </row>
    <row r="110" spans="1:3" ht="15.75" customHeight="1">
      <c r="A110" s="185" t="s">
        <v>299</v>
      </c>
      <c r="B110" s="164" t="s">
        <v>61</v>
      </c>
      <c r="C110" s="165">
        <v>38975</v>
      </c>
    </row>
    <row r="111" spans="1:3" ht="15.75" customHeight="1">
      <c r="A111" s="166" t="s">
        <v>328</v>
      </c>
      <c r="B111" s="167"/>
      <c r="C111" s="193"/>
    </row>
    <row r="112" spans="1:3" ht="15.75" customHeight="1">
      <c r="A112" s="185" t="s">
        <v>328</v>
      </c>
      <c r="B112" s="167" t="s">
        <v>104</v>
      </c>
      <c r="C112" s="165">
        <v>488640</v>
      </c>
    </row>
    <row r="113" spans="1:3" ht="15.75" customHeight="1">
      <c r="A113" s="194" t="s">
        <v>438</v>
      </c>
      <c r="B113" s="167"/>
      <c r="C113" s="165"/>
    </row>
    <row r="114" spans="1:3" ht="15.75" customHeight="1">
      <c r="A114" s="194" t="s">
        <v>439</v>
      </c>
      <c r="B114" s="167"/>
      <c r="C114" s="165"/>
    </row>
    <row r="115" spans="1:3" ht="15.75" customHeight="1">
      <c r="A115" s="194" t="s">
        <v>440</v>
      </c>
      <c r="B115" s="167"/>
      <c r="C115" s="165"/>
    </row>
    <row r="116" spans="1:3" ht="15.75" customHeight="1">
      <c r="A116" s="194" t="s">
        <v>441</v>
      </c>
      <c r="B116" s="167"/>
      <c r="C116" s="165"/>
    </row>
    <row r="117" spans="1:3" ht="15.75" customHeight="1">
      <c r="A117" s="194" t="s">
        <v>442</v>
      </c>
      <c r="B117" s="167"/>
      <c r="C117" s="165"/>
    </row>
    <row r="118" spans="1:3" ht="15.75" customHeight="1">
      <c r="A118" s="194" t="s">
        <v>443</v>
      </c>
      <c r="B118" s="167"/>
      <c r="C118" s="165"/>
    </row>
    <row r="119" spans="1:3" ht="15.75">
      <c r="A119" s="163" t="s">
        <v>370</v>
      </c>
      <c r="B119" s="167"/>
      <c r="C119" s="173">
        <f>SUM(C106:C112)</f>
        <v>612615</v>
      </c>
    </row>
    <row r="120" spans="1:3" ht="15.75" customHeight="1">
      <c r="A120" s="166"/>
      <c r="B120" s="167"/>
      <c r="C120" s="174"/>
    </row>
    <row r="121" spans="1:3" ht="15.75" customHeight="1">
      <c r="A121" s="166" t="s">
        <v>371</v>
      </c>
      <c r="B121" s="167"/>
      <c r="C121" s="165">
        <v>612615</v>
      </c>
    </row>
    <row r="122" spans="1:3" ht="15.75" customHeight="1">
      <c r="A122" s="166"/>
      <c r="B122" s="167"/>
      <c r="C122" s="165"/>
    </row>
    <row r="123" spans="1:3" ht="15.75" customHeight="1">
      <c r="A123" s="166" t="s">
        <v>444</v>
      </c>
      <c r="B123" s="195"/>
      <c r="C123" s="196">
        <v>612615</v>
      </c>
    </row>
    <row r="124" spans="1:3" ht="15.75" customHeight="1">
      <c r="A124" s="163"/>
      <c r="B124" s="167"/>
      <c r="C124" s="165"/>
    </row>
    <row r="125" spans="1:3" ht="15.75" customHeight="1">
      <c r="A125" s="163" t="s">
        <v>445</v>
      </c>
      <c r="B125" s="167" t="s">
        <v>1</v>
      </c>
      <c r="C125" s="165">
        <f>+C119+C97+C81</f>
        <v>7701001</v>
      </c>
    </row>
    <row r="126" spans="1:3" ht="15.75" customHeight="1">
      <c r="A126" s="197" t="s">
        <v>1</v>
      </c>
      <c r="B126" s="198"/>
      <c r="C126" s="199"/>
    </row>
    <row r="127" spans="1:3" ht="15.75" customHeight="1">
      <c r="A127" s="200"/>
      <c r="B127" s="151"/>
      <c r="C127" s="201"/>
    </row>
    <row r="128" spans="1:3" ht="15.75" customHeight="1">
      <c r="A128" s="200"/>
      <c r="B128" s="151"/>
      <c r="C128" s="201"/>
    </row>
    <row r="129" spans="1:3" ht="15.75" customHeight="1">
      <c r="A129" s="202" t="s">
        <v>446</v>
      </c>
      <c r="B129" s="198"/>
      <c r="C129" s="203"/>
    </row>
    <row r="130" spans="1:3" ht="13.15" customHeight="1">
      <c r="A130" s="153"/>
      <c r="B130" s="151"/>
      <c r="C130" s="152"/>
    </row>
    <row r="131" spans="1:3" ht="15.75" customHeight="1">
      <c r="A131" s="154" t="s">
        <v>163</v>
      </c>
      <c r="B131" s="155"/>
      <c r="C131" s="156"/>
    </row>
    <row r="132" spans="1:3" ht="15.75" customHeight="1">
      <c r="A132" s="157" t="s">
        <v>164</v>
      </c>
      <c r="B132" s="158" t="s">
        <v>2</v>
      </c>
      <c r="C132" s="53" t="s">
        <v>200</v>
      </c>
    </row>
    <row r="133" spans="1:3" ht="15.75" customHeight="1">
      <c r="A133" s="159"/>
      <c r="B133" s="159"/>
      <c r="C133" s="55"/>
    </row>
    <row r="134" spans="1:3" ht="15.75" customHeight="1">
      <c r="A134" s="159"/>
      <c r="B134" s="159"/>
      <c r="C134" s="56">
        <v>2025</v>
      </c>
    </row>
    <row r="135" spans="1:3" ht="15.75" customHeight="1">
      <c r="A135" s="160"/>
      <c r="B135" s="160"/>
      <c r="C135" s="56" t="s">
        <v>7</v>
      </c>
    </row>
    <row r="136" spans="1:3" ht="15.75" customHeight="1">
      <c r="A136" s="147" t="s">
        <v>266</v>
      </c>
      <c r="B136" s="161"/>
      <c r="C136" s="162"/>
    </row>
    <row r="137" spans="1:3" ht="14.45" customHeight="1">
      <c r="A137" s="163" t="s">
        <v>388</v>
      </c>
      <c r="B137" s="164"/>
      <c r="C137" s="165"/>
    </row>
    <row r="138" spans="1:3" ht="14.45" customHeight="1">
      <c r="A138" s="166" t="s">
        <v>389</v>
      </c>
      <c r="B138" s="167"/>
      <c r="C138" s="165"/>
    </row>
    <row r="139" spans="1:3" ht="14.45" customHeight="1">
      <c r="A139" s="153" t="s">
        <v>299</v>
      </c>
      <c r="B139" s="167" t="s">
        <v>61</v>
      </c>
      <c r="C139" s="165">
        <v>23297</v>
      </c>
    </row>
    <row r="140" spans="1:3" ht="14.45" customHeight="1">
      <c r="A140" s="113" t="s">
        <v>301</v>
      </c>
      <c r="B140" s="167" t="s">
        <v>193</v>
      </c>
      <c r="C140" s="165">
        <v>55628</v>
      </c>
    </row>
    <row r="141" spans="1:3" ht="14.45" customHeight="1">
      <c r="A141" s="153" t="s">
        <v>303</v>
      </c>
      <c r="B141" s="167" t="s">
        <v>69</v>
      </c>
      <c r="C141" s="165">
        <v>47475</v>
      </c>
    </row>
    <row r="142" spans="1:3" ht="14.45" customHeight="1">
      <c r="A142" s="166" t="s">
        <v>415</v>
      </c>
      <c r="B142" s="167"/>
      <c r="C142" s="165"/>
    </row>
    <row r="143" spans="1:3" ht="14.45" customHeight="1">
      <c r="A143" s="153" t="s">
        <v>328</v>
      </c>
      <c r="B143" s="167" t="s">
        <v>104</v>
      </c>
      <c r="C143" s="165">
        <v>2699400</v>
      </c>
    </row>
    <row r="144" spans="1:3" ht="14.45" customHeight="1">
      <c r="A144" s="194" t="s">
        <v>447</v>
      </c>
      <c r="B144" s="167"/>
      <c r="C144" s="165"/>
    </row>
    <row r="145" spans="1:3" ht="14.45" customHeight="1">
      <c r="A145" s="153" t="s">
        <v>427</v>
      </c>
      <c r="B145" s="167"/>
      <c r="C145" s="165"/>
    </row>
    <row r="146" spans="1:3" ht="14.45" customHeight="1">
      <c r="A146" s="194" t="s">
        <v>448</v>
      </c>
      <c r="B146" s="167"/>
      <c r="C146" s="165"/>
    </row>
    <row r="147" spans="1:3" ht="14.45" customHeight="1">
      <c r="A147" s="194" t="s">
        <v>449</v>
      </c>
      <c r="B147" s="167"/>
      <c r="C147" s="165"/>
    </row>
    <row r="148" spans="1:3" ht="14.45" customHeight="1">
      <c r="A148" s="163" t="s">
        <v>370</v>
      </c>
      <c r="B148" s="167"/>
      <c r="C148" s="173">
        <f>SUM(C139:C143)</f>
        <v>2825800</v>
      </c>
    </row>
    <row r="149" spans="1:3" ht="14.45" customHeight="1">
      <c r="A149" s="166"/>
      <c r="B149" s="167"/>
      <c r="C149" s="174"/>
    </row>
    <row r="150" spans="1:3" ht="14.45" customHeight="1">
      <c r="A150" s="166" t="s">
        <v>371</v>
      </c>
      <c r="B150" s="167"/>
      <c r="C150" s="165">
        <v>2825800</v>
      </c>
    </row>
    <row r="151" spans="1:3" ht="13.9" customHeight="1">
      <c r="A151" s="166"/>
      <c r="B151" s="167"/>
      <c r="C151" s="165"/>
    </row>
    <row r="152" spans="1:3" ht="15.75" customHeight="1">
      <c r="A152" s="175" t="s">
        <v>9</v>
      </c>
      <c r="B152" s="176" t="s">
        <v>1</v>
      </c>
      <c r="C152" s="177">
        <v>2825800</v>
      </c>
    </row>
    <row r="153" spans="1:3" ht="15.75" customHeight="1">
      <c r="A153" s="147" t="s">
        <v>1</v>
      </c>
      <c r="B153" s="148"/>
      <c r="C153" s="149"/>
    </row>
    <row r="154" spans="1:3" ht="15.75" customHeight="1">
      <c r="A154" s="178" t="s">
        <v>450</v>
      </c>
      <c r="B154" s="151"/>
      <c r="C154" s="152"/>
    </row>
    <row r="155" spans="1:3" ht="15.75" customHeight="1">
      <c r="A155" s="153"/>
      <c r="B155" s="151"/>
      <c r="C155" s="152"/>
    </row>
    <row r="156" spans="1:3" ht="15.75" customHeight="1">
      <c r="A156" s="154" t="s">
        <v>163</v>
      </c>
      <c r="B156" s="155"/>
      <c r="C156" s="156"/>
    </row>
    <row r="157" spans="1:3" ht="15.75" customHeight="1">
      <c r="A157" s="157" t="s">
        <v>164</v>
      </c>
      <c r="B157" s="158" t="s">
        <v>2</v>
      </c>
      <c r="C157" s="53" t="s">
        <v>200</v>
      </c>
    </row>
    <row r="158" spans="1:3" ht="15.75" customHeight="1">
      <c r="A158" s="159"/>
      <c r="B158" s="159"/>
      <c r="C158" s="55"/>
    </row>
    <row r="159" spans="1:3" ht="15.75" customHeight="1">
      <c r="A159" s="159"/>
      <c r="B159" s="159"/>
      <c r="C159" s="56">
        <v>2025</v>
      </c>
    </row>
    <row r="160" spans="1:3" ht="15.75" customHeight="1">
      <c r="A160" s="159"/>
      <c r="B160" s="160"/>
      <c r="C160" s="56" t="s">
        <v>7</v>
      </c>
    </row>
    <row r="161" spans="1:3" ht="15.75" customHeight="1">
      <c r="A161" s="204" t="s">
        <v>266</v>
      </c>
      <c r="B161" s="205"/>
      <c r="C161" s="162"/>
    </row>
    <row r="162" spans="1:3" ht="15.75" customHeight="1">
      <c r="A162" s="163" t="s">
        <v>388</v>
      </c>
      <c r="B162" s="164"/>
      <c r="C162" s="165"/>
    </row>
    <row r="163" spans="1:3" ht="15.75" customHeight="1">
      <c r="A163" s="182" t="s">
        <v>423</v>
      </c>
      <c r="B163" s="164"/>
      <c r="C163" s="165"/>
    </row>
    <row r="164" spans="1:3" ht="15.75" customHeight="1">
      <c r="A164" s="168" t="s">
        <v>297</v>
      </c>
      <c r="B164" s="164" t="s">
        <v>60</v>
      </c>
      <c r="C164" s="165">
        <v>107359</v>
      </c>
    </row>
    <row r="165" spans="1:3" ht="15.75" customHeight="1">
      <c r="A165" s="182" t="s">
        <v>389</v>
      </c>
      <c r="B165" s="164"/>
      <c r="C165" s="165"/>
    </row>
    <row r="166" spans="1:3" ht="15.75" customHeight="1">
      <c r="A166" s="168" t="s">
        <v>299</v>
      </c>
      <c r="B166" s="164" t="s">
        <v>61</v>
      </c>
      <c r="C166" s="165">
        <v>19118</v>
      </c>
    </row>
    <row r="167" spans="1:3" ht="15.75" customHeight="1">
      <c r="A167" s="182" t="s">
        <v>415</v>
      </c>
      <c r="B167" s="164"/>
      <c r="C167" s="165"/>
    </row>
    <row r="168" spans="1:3" ht="15.75" customHeight="1">
      <c r="A168" s="168" t="s">
        <v>328</v>
      </c>
      <c r="B168" s="164" t="s">
        <v>104</v>
      </c>
      <c r="C168" s="165">
        <v>180250</v>
      </c>
    </row>
    <row r="169" spans="1:3" ht="15.75" customHeight="1">
      <c r="A169" s="168" t="s">
        <v>451</v>
      </c>
      <c r="B169" s="164"/>
      <c r="C169" s="165"/>
    </row>
    <row r="170" spans="1:3" ht="15.75" customHeight="1">
      <c r="A170" s="182" t="s">
        <v>370</v>
      </c>
      <c r="B170" s="164"/>
      <c r="C170" s="173">
        <f>SUM(C164:C168)</f>
        <v>306727</v>
      </c>
    </row>
    <row r="171" spans="1:3" ht="15.75" customHeight="1">
      <c r="A171" s="182"/>
      <c r="B171" s="164"/>
      <c r="C171" s="174"/>
    </row>
    <row r="172" spans="1:3" ht="15.75" customHeight="1">
      <c r="A172" s="182" t="s">
        <v>371</v>
      </c>
      <c r="B172" s="164"/>
      <c r="C172" s="165">
        <v>306727</v>
      </c>
    </row>
    <row r="173" spans="1:3" ht="15.75" customHeight="1">
      <c r="A173" s="182"/>
      <c r="B173" s="164"/>
      <c r="C173" s="165"/>
    </row>
    <row r="174" spans="1:3" ht="15.75" customHeight="1">
      <c r="A174" s="206" t="s">
        <v>9</v>
      </c>
      <c r="B174" s="207" t="s">
        <v>1</v>
      </c>
      <c r="C174" s="177">
        <v>306727</v>
      </c>
    </row>
    <row r="175" spans="1:3" ht="15.75" customHeight="1">
      <c r="A175" s="200"/>
      <c r="B175" s="148"/>
      <c r="C175" s="208"/>
    </row>
    <row r="176" spans="1:3" ht="15.75" customHeight="1">
      <c r="A176" s="200"/>
      <c r="B176" s="151"/>
      <c r="C176" s="200"/>
    </row>
    <row r="177" spans="1:3" ht="15.75" customHeight="1">
      <c r="A177" s="201"/>
      <c r="B177" s="209"/>
      <c r="C177" s="200"/>
    </row>
    <row r="178" spans="1:3" ht="15.75" customHeight="1">
      <c r="A178" s="147" t="s">
        <v>1</v>
      </c>
      <c r="B178" s="148"/>
      <c r="C178" s="149"/>
    </row>
    <row r="179" spans="1:3" ht="15.75" customHeight="1">
      <c r="A179" s="178" t="s">
        <v>452</v>
      </c>
      <c r="B179" s="151"/>
      <c r="C179" s="152"/>
    </row>
    <row r="180" spans="1:3" ht="15.75" customHeight="1">
      <c r="A180" s="153"/>
      <c r="B180" s="151"/>
      <c r="C180" s="152"/>
    </row>
    <row r="181" spans="1:3" ht="15.75" customHeight="1">
      <c r="A181" s="154" t="s">
        <v>163</v>
      </c>
      <c r="B181" s="155"/>
      <c r="C181" s="156"/>
    </row>
    <row r="182" spans="1:3" ht="15.75" customHeight="1">
      <c r="A182" s="157" t="s">
        <v>164</v>
      </c>
      <c r="B182" s="158" t="s">
        <v>2</v>
      </c>
      <c r="C182" s="53" t="s">
        <v>200</v>
      </c>
    </row>
    <row r="183" spans="1:3" ht="15.75" customHeight="1">
      <c r="A183" s="159"/>
      <c r="B183" s="159"/>
      <c r="C183" s="55"/>
    </row>
    <row r="184" spans="1:3" ht="15.75" customHeight="1">
      <c r="A184" s="159"/>
      <c r="B184" s="159"/>
      <c r="C184" s="56">
        <v>2025</v>
      </c>
    </row>
    <row r="185" spans="1:3" ht="15.75" customHeight="1">
      <c r="A185" s="160"/>
      <c r="B185" s="160"/>
      <c r="C185" s="56" t="s">
        <v>7</v>
      </c>
    </row>
    <row r="186" spans="1:3" ht="14.45" customHeight="1">
      <c r="A186" s="147" t="s">
        <v>266</v>
      </c>
      <c r="B186" s="161"/>
      <c r="C186" s="162"/>
    </row>
    <row r="187" spans="1:3" ht="14.45" customHeight="1">
      <c r="A187" s="163" t="s">
        <v>388</v>
      </c>
      <c r="B187" s="164"/>
      <c r="C187" s="165"/>
    </row>
    <row r="188" spans="1:3" ht="14.45" customHeight="1">
      <c r="A188" s="166" t="s">
        <v>453</v>
      </c>
      <c r="B188" s="167"/>
      <c r="C188" s="165"/>
    </row>
    <row r="189" spans="1:3" ht="14.45" customHeight="1">
      <c r="A189" s="153" t="s">
        <v>294</v>
      </c>
      <c r="B189" s="167" t="s">
        <v>56</v>
      </c>
      <c r="C189" s="165">
        <v>30000</v>
      </c>
    </row>
    <row r="190" spans="1:3" ht="14.45" customHeight="1">
      <c r="A190" s="166" t="s">
        <v>423</v>
      </c>
      <c r="B190" s="167"/>
      <c r="C190" s="165"/>
    </row>
    <row r="191" spans="1:3" ht="14.45" customHeight="1">
      <c r="A191" s="153" t="s">
        <v>297</v>
      </c>
      <c r="B191" s="167" t="s">
        <v>60</v>
      </c>
      <c r="C191" s="165">
        <v>772042</v>
      </c>
    </row>
    <row r="192" spans="1:3" ht="14.45" customHeight="1">
      <c r="A192" s="166" t="s">
        <v>389</v>
      </c>
      <c r="B192" s="167"/>
      <c r="C192" s="165"/>
    </row>
    <row r="193" spans="1:3" ht="14.45" customHeight="1">
      <c r="A193" s="153" t="s">
        <v>303</v>
      </c>
      <c r="B193" s="167" t="s">
        <v>69</v>
      </c>
      <c r="C193" s="165">
        <v>2550</v>
      </c>
    </row>
    <row r="194" spans="1:3" ht="14.45" customHeight="1">
      <c r="A194" s="166" t="s">
        <v>415</v>
      </c>
      <c r="B194" s="167"/>
      <c r="C194" s="165"/>
    </row>
    <row r="195" spans="1:3" ht="14.45" customHeight="1">
      <c r="A195" s="153" t="s">
        <v>328</v>
      </c>
      <c r="B195" s="167" t="s">
        <v>104</v>
      </c>
      <c r="C195" s="165">
        <v>669544</v>
      </c>
    </row>
    <row r="196" spans="1:3" ht="14.45" customHeight="1">
      <c r="A196" s="153" t="s">
        <v>454</v>
      </c>
      <c r="B196" s="167"/>
      <c r="C196" s="165"/>
    </row>
    <row r="197" spans="1:3" ht="14.45" customHeight="1">
      <c r="A197" s="153" t="s">
        <v>455</v>
      </c>
      <c r="B197" s="167"/>
      <c r="C197" s="165"/>
    </row>
    <row r="198" spans="1:3" ht="14.45" customHeight="1">
      <c r="A198" s="153" t="s">
        <v>456</v>
      </c>
      <c r="B198" s="167"/>
      <c r="C198" s="165"/>
    </row>
    <row r="199" spans="1:3" ht="14.45" customHeight="1">
      <c r="A199" s="163" t="s">
        <v>370</v>
      </c>
      <c r="B199" s="167"/>
      <c r="C199" s="173">
        <f>SUM(C189:C195)</f>
        <v>1474136</v>
      </c>
    </row>
    <row r="200" spans="1:3" ht="14.45" customHeight="1">
      <c r="A200" s="166"/>
      <c r="B200" s="167"/>
      <c r="C200" s="174"/>
    </row>
    <row r="201" spans="1:3" ht="14.45" customHeight="1">
      <c r="A201" s="166" t="s">
        <v>371</v>
      </c>
      <c r="B201" s="167"/>
      <c r="C201" s="165">
        <v>1474136</v>
      </c>
    </row>
    <row r="202" spans="1:3" ht="14.45" customHeight="1">
      <c r="A202" s="166"/>
      <c r="B202" s="167"/>
      <c r="C202" s="165"/>
    </row>
    <row r="203" spans="1:3" ht="14.45" customHeight="1">
      <c r="A203" s="175" t="s">
        <v>9</v>
      </c>
      <c r="B203" s="176" t="s">
        <v>1</v>
      </c>
      <c r="C203" s="177">
        <v>1474136</v>
      </c>
    </row>
    <row r="204" spans="1:3" ht="15.75" customHeight="1">
      <c r="A204" s="147" t="s">
        <v>1</v>
      </c>
      <c r="B204" s="148"/>
      <c r="C204" s="149"/>
    </row>
    <row r="205" spans="1:3" ht="15.75" customHeight="1">
      <c r="A205" s="178" t="s">
        <v>457</v>
      </c>
      <c r="B205" s="151"/>
      <c r="C205" s="152"/>
    </row>
    <row r="206" spans="1:3" ht="15.75" customHeight="1">
      <c r="A206" s="153"/>
      <c r="B206" s="151"/>
      <c r="C206" s="152"/>
    </row>
    <row r="207" spans="1:3" ht="15.75" customHeight="1">
      <c r="A207" s="154" t="s">
        <v>163</v>
      </c>
      <c r="B207" s="155"/>
      <c r="C207" s="156"/>
    </row>
    <row r="208" spans="1:3" ht="15.75" customHeight="1">
      <c r="A208" s="157" t="s">
        <v>164</v>
      </c>
      <c r="B208" s="158" t="s">
        <v>2</v>
      </c>
      <c r="C208" s="53" t="s">
        <v>200</v>
      </c>
    </row>
    <row r="209" spans="1:3" ht="15.75" customHeight="1">
      <c r="A209" s="159"/>
      <c r="B209" s="159"/>
      <c r="C209" s="55"/>
    </row>
    <row r="210" spans="1:3" ht="15.75" customHeight="1">
      <c r="A210" s="159"/>
      <c r="B210" s="159"/>
      <c r="C210" s="56">
        <v>2025</v>
      </c>
    </row>
    <row r="211" spans="1:3" ht="15.75" customHeight="1">
      <c r="A211" s="159"/>
      <c r="B211" s="159"/>
      <c r="C211" s="56" t="s">
        <v>7</v>
      </c>
    </row>
    <row r="212" spans="1:3" ht="15.75" customHeight="1">
      <c r="A212" s="147" t="s">
        <v>266</v>
      </c>
      <c r="B212" s="161"/>
      <c r="C212" s="162"/>
    </row>
    <row r="213" spans="1:3" ht="15.75" customHeight="1">
      <c r="A213" s="163" t="s">
        <v>388</v>
      </c>
      <c r="B213" s="164"/>
      <c r="C213" s="165"/>
    </row>
    <row r="214" spans="1:3" ht="15.75" customHeight="1">
      <c r="A214" s="166" t="s">
        <v>453</v>
      </c>
      <c r="B214" s="167"/>
      <c r="C214" s="165"/>
    </row>
    <row r="215" spans="1:3" ht="15.75" customHeight="1">
      <c r="A215" s="153" t="s">
        <v>294</v>
      </c>
      <c r="B215" s="167" t="s">
        <v>56</v>
      </c>
      <c r="C215" s="165">
        <v>20000</v>
      </c>
    </row>
    <row r="216" spans="1:3" ht="15.75" customHeight="1">
      <c r="A216" s="166" t="s">
        <v>389</v>
      </c>
      <c r="B216" s="167"/>
      <c r="C216" s="165"/>
    </row>
    <row r="217" spans="1:3" ht="15.75" customHeight="1">
      <c r="A217" s="153" t="s">
        <v>299</v>
      </c>
      <c r="B217" s="167" t="s">
        <v>61</v>
      </c>
      <c r="C217" s="165">
        <v>20000</v>
      </c>
    </row>
    <row r="218" spans="1:3" ht="15.75" customHeight="1">
      <c r="A218" s="113" t="s">
        <v>301</v>
      </c>
      <c r="B218" s="167" t="s">
        <v>193</v>
      </c>
      <c r="C218" s="165">
        <v>6800</v>
      </c>
    </row>
    <row r="219" spans="1:3" ht="15.75" customHeight="1">
      <c r="A219" s="153" t="s">
        <v>303</v>
      </c>
      <c r="B219" s="167" t="s">
        <v>69</v>
      </c>
      <c r="C219" s="165">
        <v>11200</v>
      </c>
    </row>
    <row r="220" spans="1:3" ht="15.75" customHeight="1">
      <c r="A220" s="166" t="s">
        <v>415</v>
      </c>
      <c r="B220" s="167"/>
      <c r="C220" s="165"/>
    </row>
    <row r="221" spans="1:3" ht="15.75" customHeight="1">
      <c r="A221" s="153" t="s">
        <v>328</v>
      </c>
      <c r="B221" s="167" t="s">
        <v>104</v>
      </c>
      <c r="C221" s="165">
        <v>684200</v>
      </c>
    </row>
    <row r="222" spans="1:3" ht="15.75" customHeight="1">
      <c r="A222" s="153" t="s">
        <v>458</v>
      </c>
      <c r="B222" s="167"/>
      <c r="C222" s="165"/>
    </row>
    <row r="223" spans="1:3" ht="15.75" customHeight="1">
      <c r="A223" s="210" t="s">
        <v>459</v>
      </c>
      <c r="B223" s="181"/>
      <c r="C223" s="165"/>
    </row>
    <row r="224" spans="1:3" ht="15.75" customHeight="1">
      <c r="A224" s="210" t="s">
        <v>460</v>
      </c>
      <c r="B224" s="167"/>
      <c r="C224" s="165"/>
    </row>
    <row r="225" spans="1:3" ht="15.75" customHeight="1">
      <c r="A225" s="163" t="s">
        <v>370</v>
      </c>
      <c r="B225" s="167"/>
      <c r="C225" s="173">
        <f>SUM(C215:C221)</f>
        <v>742200</v>
      </c>
    </row>
    <row r="226" spans="1:3" ht="15.75" customHeight="1">
      <c r="A226" s="166"/>
      <c r="B226" s="167"/>
      <c r="C226" s="174"/>
    </row>
    <row r="227" spans="1:3" ht="15.75" customHeight="1">
      <c r="A227" s="166" t="s">
        <v>371</v>
      </c>
      <c r="B227" s="167"/>
      <c r="C227" s="165">
        <v>742200</v>
      </c>
    </row>
    <row r="228" spans="1:3" ht="15.75" customHeight="1">
      <c r="A228" s="166"/>
      <c r="B228" s="167"/>
      <c r="C228" s="165"/>
    </row>
    <row r="229" spans="1:3" ht="15.75" customHeight="1">
      <c r="A229" s="175" t="s">
        <v>9</v>
      </c>
      <c r="B229" s="176" t="s">
        <v>1</v>
      </c>
      <c r="C229" s="177">
        <v>742200</v>
      </c>
    </row>
    <row r="230" spans="1:3" ht="15.75" customHeight="1">
      <c r="A230" s="200"/>
      <c r="B230" s="151"/>
      <c r="C230" s="211"/>
    </row>
    <row r="231" spans="1:3" ht="15.75" customHeight="1">
      <c r="A231" s="200"/>
      <c r="B231" s="151"/>
      <c r="C231" s="200"/>
    </row>
    <row r="232" spans="1:3" ht="15.75" customHeight="1">
      <c r="A232" s="201"/>
      <c r="B232" s="209"/>
      <c r="C232" s="200"/>
    </row>
    <row r="233" spans="1:3" ht="15.75" customHeight="1">
      <c r="A233" s="147" t="s">
        <v>1</v>
      </c>
      <c r="B233" s="148"/>
      <c r="C233" s="149"/>
    </row>
    <row r="234" spans="1:3" ht="15.75" customHeight="1">
      <c r="A234" s="178" t="s">
        <v>461</v>
      </c>
      <c r="B234" s="151"/>
      <c r="C234" s="152"/>
    </row>
    <row r="235" spans="1:3" ht="15.75" customHeight="1">
      <c r="A235" s="153"/>
      <c r="B235" s="151"/>
      <c r="C235" s="152"/>
    </row>
    <row r="236" spans="1:3" ht="15.75" customHeight="1">
      <c r="A236" s="154" t="s">
        <v>163</v>
      </c>
      <c r="B236" s="155"/>
      <c r="C236" s="156"/>
    </row>
    <row r="237" spans="1:3" ht="15.75" customHeight="1">
      <c r="A237" s="157" t="s">
        <v>164</v>
      </c>
      <c r="B237" s="158" t="s">
        <v>2</v>
      </c>
      <c r="C237" s="53" t="s">
        <v>200</v>
      </c>
    </row>
    <row r="238" spans="1:3" ht="15.75" customHeight="1">
      <c r="A238" s="159"/>
      <c r="B238" s="159"/>
      <c r="C238" s="55"/>
    </row>
    <row r="239" spans="1:3" ht="15.75" customHeight="1">
      <c r="A239" s="159"/>
      <c r="B239" s="159"/>
      <c r="C239" s="56">
        <v>2025</v>
      </c>
    </row>
    <row r="240" spans="1:3" ht="15.75" customHeight="1">
      <c r="A240" s="160"/>
      <c r="B240" s="160"/>
      <c r="C240" s="56" t="s">
        <v>7</v>
      </c>
    </row>
    <row r="241" spans="1:3" ht="15.75" customHeight="1">
      <c r="A241" s="147" t="s">
        <v>266</v>
      </c>
      <c r="B241" s="161"/>
      <c r="C241" s="162"/>
    </row>
    <row r="242" spans="1:3" ht="15.75" customHeight="1">
      <c r="A242" s="163" t="s">
        <v>388</v>
      </c>
      <c r="B242" s="164"/>
      <c r="C242" s="165"/>
    </row>
    <row r="243" spans="1:3" ht="15.75" customHeight="1">
      <c r="A243" s="166" t="s">
        <v>437</v>
      </c>
      <c r="B243" s="167"/>
      <c r="C243" s="165"/>
    </row>
    <row r="244" spans="1:3" ht="15.75" customHeight="1">
      <c r="A244" s="153" t="s">
        <v>294</v>
      </c>
      <c r="B244" s="167" t="s">
        <v>56</v>
      </c>
      <c r="C244" s="165">
        <v>1000000</v>
      </c>
    </row>
    <row r="245" spans="1:3" ht="15.75" customHeight="1">
      <c r="A245" s="166" t="s">
        <v>423</v>
      </c>
      <c r="B245" s="167"/>
      <c r="C245" s="212"/>
    </row>
    <row r="246" spans="1:3" ht="15.75" customHeight="1">
      <c r="A246" s="168" t="s">
        <v>297</v>
      </c>
      <c r="B246" s="169" t="s">
        <v>60</v>
      </c>
      <c r="C246" s="170">
        <v>300000</v>
      </c>
    </row>
    <row r="247" spans="1:3" ht="15.75" customHeight="1">
      <c r="A247" s="182" t="s">
        <v>462</v>
      </c>
      <c r="B247" s="169"/>
      <c r="C247" s="213"/>
    </row>
    <row r="248" spans="1:3" ht="15.75" customHeight="1">
      <c r="A248" s="153" t="s">
        <v>299</v>
      </c>
      <c r="B248" s="167" t="s">
        <v>61</v>
      </c>
      <c r="C248" s="165">
        <v>700000</v>
      </c>
    </row>
    <row r="249" spans="1:3" ht="15.75" customHeight="1">
      <c r="A249" s="113" t="s">
        <v>302</v>
      </c>
      <c r="B249" s="167" t="s">
        <v>195</v>
      </c>
      <c r="C249" s="165">
        <v>40000</v>
      </c>
    </row>
    <row r="250" spans="1:3" ht="15.75" customHeight="1">
      <c r="A250" s="153" t="s">
        <v>463</v>
      </c>
      <c r="B250" s="181"/>
      <c r="C250" s="214"/>
    </row>
    <row r="251" spans="1:3" ht="15.75" customHeight="1">
      <c r="A251" s="163" t="s">
        <v>464</v>
      </c>
      <c r="B251" s="167"/>
      <c r="C251" s="215"/>
    </row>
    <row r="252" spans="1:3" ht="15.75" customHeight="1">
      <c r="A252" s="153" t="s">
        <v>465</v>
      </c>
      <c r="B252" s="167" t="s">
        <v>71</v>
      </c>
      <c r="C252" s="165">
        <v>900000</v>
      </c>
    </row>
    <row r="253" spans="1:3" ht="15.75" customHeight="1">
      <c r="A253" s="153" t="s">
        <v>466</v>
      </c>
      <c r="B253" s="167" t="s">
        <v>73</v>
      </c>
      <c r="C253" s="165">
        <v>3500000</v>
      </c>
    </row>
    <row r="254" spans="1:3" ht="15.75" customHeight="1">
      <c r="A254" s="166" t="s">
        <v>467</v>
      </c>
      <c r="B254" s="167"/>
      <c r="C254" s="215"/>
    </row>
    <row r="255" spans="1:3" ht="15.75" customHeight="1">
      <c r="A255" s="153" t="s">
        <v>468</v>
      </c>
      <c r="B255" s="167" t="s">
        <v>74</v>
      </c>
      <c r="C255" s="165">
        <v>200000</v>
      </c>
    </row>
    <row r="256" spans="1:3" ht="15.75" customHeight="1">
      <c r="A256" s="166" t="s">
        <v>469</v>
      </c>
      <c r="B256" s="167"/>
      <c r="C256" s="215"/>
    </row>
    <row r="257" spans="1:3" ht="15.75" customHeight="1">
      <c r="A257" s="153" t="s">
        <v>470</v>
      </c>
      <c r="B257" s="167" t="s">
        <v>90</v>
      </c>
      <c r="C257" s="165">
        <v>1000000</v>
      </c>
    </row>
    <row r="258" spans="1:3" ht="15.75" customHeight="1">
      <c r="A258" s="166" t="s">
        <v>328</v>
      </c>
      <c r="B258" s="167"/>
      <c r="C258" s="215"/>
    </row>
    <row r="259" spans="1:3" ht="15.75" customHeight="1">
      <c r="A259" s="153" t="s">
        <v>328</v>
      </c>
      <c r="B259" s="167" t="s">
        <v>104</v>
      </c>
      <c r="C259" s="165">
        <v>11166840</v>
      </c>
    </row>
    <row r="260" spans="1:3" ht="15.75" customHeight="1">
      <c r="A260" s="153" t="s">
        <v>471</v>
      </c>
      <c r="B260" s="167"/>
      <c r="C260" s="165"/>
    </row>
    <row r="261" spans="1:3" ht="15.75" customHeight="1">
      <c r="A261" s="153" t="s">
        <v>472</v>
      </c>
      <c r="B261" s="167"/>
      <c r="C261" s="165"/>
    </row>
    <row r="262" spans="1:3" ht="15.75" customHeight="1">
      <c r="A262" s="153" t="s">
        <v>473</v>
      </c>
      <c r="B262" s="167"/>
      <c r="C262" s="165"/>
    </row>
    <row r="263" spans="1:3" ht="15.75" customHeight="1">
      <c r="A263" s="153" t="s">
        <v>474</v>
      </c>
      <c r="B263" s="167"/>
      <c r="C263" s="165"/>
    </row>
    <row r="264" spans="1:3" ht="15.75" customHeight="1">
      <c r="A264" s="163" t="s">
        <v>370</v>
      </c>
      <c r="B264" s="167"/>
      <c r="C264" s="173">
        <f>SUM(C244:C259)</f>
        <v>18806840</v>
      </c>
    </row>
    <row r="265" spans="1:3" ht="15.75" customHeight="1">
      <c r="A265" s="166"/>
      <c r="B265" s="167"/>
      <c r="C265" s="174"/>
    </row>
    <row r="266" spans="1:3" ht="15.75" customHeight="1">
      <c r="A266" s="166" t="s">
        <v>371</v>
      </c>
      <c r="B266" s="167"/>
      <c r="C266" s="165">
        <v>18806840</v>
      </c>
    </row>
    <row r="267" spans="1:3" ht="15.75" customHeight="1">
      <c r="A267" s="182"/>
      <c r="B267" s="169"/>
      <c r="C267" s="170"/>
    </row>
    <row r="268" spans="1:3" ht="15.75" customHeight="1">
      <c r="A268" s="182" t="s">
        <v>165</v>
      </c>
      <c r="B268" s="169"/>
      <c r="C268" s="170"/>
    </row>
    <row r="269" spans="1:3" ht="15.75" customHeight="1">
      <c r="A269" s="166" t="s">
        <v>475</v>
      </c>
      <c r="B269" s="167"/>
      <c r="C269" s="165"/>
    </row>
    <row r="270" spans="1:3" ht="15.75" customHeight="1">
      <c r="A270" s="153" t="s">
        <v>476</v>
      </c>
      <c r="B270" s="167" t="s">
        <v>477</v>
      </c>
      <c r="C270" s="165">
        <v>50000</v>
      </c>
    </row>
    <row r="271" spans="1:3" ht="15.75" customHeight="1">
      <c r="A271" s="153" t="s">
        <v>478</v>
      </c>
      <c r="B271" s="167"/>
      <c r="C271" s="165"/>
    </row>
    <row r="272" spans="1:3" ht="15.75" customHeight="1">
      <c r="A272" s="153" t="s">
        <v>479</v>
      </c>
      <c r="B272" s="181"/>
      <c r="C272" s="216"/>
    </row>
    <row r="273" spans="1:3" ht="15.75" customHeight="1">
      <c r="A273" s="163" t="s">
        <v>480</v>
      </c>
      <c r="B273" s="167"/>
      <c r="C273" s="173">
        <v>50000</v>
      </c>
    </row>
    <row r="274" spans="1:3" ht="15.75" customHeight="1">
      <c r="A274" s="166"/>
      <c r="B274" s="167"/>
      <c r="C274" s="177"/>
    </row>
    <row r="275" spans="1:3" ht="15.75" customHeight="1">
      <c r="A275" s="175" t="s">
        <v>9</v>
      </c>
      <c r="B275" s="176" t="s">
        <v>1</v>
      </c>
      <c r="C275" s="177">
        <v>18856840</v>
      </c>
    </row>
    <row r="276" spans="1:3" ht="15.75" customHeight="1">
      <c r="A276" s="147" t="s">
        <v>1</v>
      </c>
      <c r="B276" s="148"/>
      <c r="C276" s="149"/>
    </row>
    <row r="277" spans="1:3" ht="15.75" customHeight="1">
      <c r="A277" s="178" t="s">
        <v>481</v>
      </c>
      <c r="B277" s="151"/>
      <c r="C277" s="152"/>
    </row>
    <row r="278" spans="1:3" ht="15.75" customHeight="1">
      <c r="A278" s="153"/>
      <c r="B278" s="151"/>
      <c r="C278" s="152"/>
    </row>
    <row r="279" spans="1:3" ht="15.75" customHeight="1">
      <c r="A279" s="154" t="s">
        <v>163</v>
      </c>
      <c r="B279" s="155"/>
      <c r="C279" s="156"/>
    </row>
    <row r="280" spans="1:3" ht="15.75" customHeight="1">
      <c r="A280" s="157" t="s">
        <v>164</v>
      </c>
      <c r="B280" s="158" t="s">
        <v>2</v>
      </c>
      <c r="C280" s="53" t="s">
        <v>200</v>
      </c>
    </row>
    <row r="281" spans="1:3" ht="15.75" customHeight="1">
      <c r="A281" s="159"/>
      <c r="B281" s="159"/>
      <c r="C281" s="55"/>
    </row>
    <row r="282" spans="1:3" ht="15.75" customHeight="1">
      <c r="A282" s="159"/>
      <c r="B282" s="159"/>
      <c r="C282" s="56">
        <v>2025</v>
      </c>
    </row>
    <row r="283" spans="1:3" ht="15.75" customHeight="1">
      <c r="A283" s="160"/>
      <c r="B283" s="160"/>
      <c r="C283" s="56" t="s">
        <v>7</v>
      </c>
    </row>
    <row r="284" spans="1:3" ht="15.75" customHeight="1">
      <c r="A284" s="147" t="s">
        <v>266</v>
      </c>
      <c r="B284" s="161"/>
      <c r="C284" s="162"/>
    </row>
    <row r="285" spans="1:3" ht="15.75" customHeight="1">
      <c r="A285" s="163" t="s">
        <v>388</v>
      </c>
      <c r="B285" s="164"/>
      <c r="C285" s="165"/>
    </row>
    <row r="286" spans="1:3" ht="15.75" customHeight="1">
      <c r="A286" s="166" t="s">
        <v>328</v>
      </c>
      <c r="B286" s="167"/>
      <c r="C286" s="165"/>
    </row>
    <row r="287" spans="1:3" ht="15.75" customHeight="1">
      <c r="A287" s="153" t="s">
        <v>328</v>
      </c>
      <c r="B287" s="167" t="s">
        <v>104</v>
      </c>
      <c r="C287" s="165">
        <v>500000</v>
      </c>
    </row>
    <row r="288" spans="1:3" ht="15.75" customHeight="1">
      <c r="A288" s="163" t="s">
        <v>370</v>
      </c>
      <c r="B288" s="167"/>
      <c r="C288" s="173">
        <v>500000</v>
      </c>
    </row>
    <row r="289" spans="1:3" ht="15.75" customHeight="1">
      <c r="A289" s="166"/>
      <c r="B289" s="167"/>
      <c r="C289" s="174"/>
    </row>
    <row r="290" spans="1:3" ht="15.75" customHeight="1">
      <c r="A290" s="166" t="s">
        <v>371</v>
      </c>
      <c r="B290" s="167"/>
      <c r="C290" s="165">
        <v>500000</v>
      </c>
    </row>
    <row r="291" spans="1:3" ht="15.75" customHeight="1">
      <c r="A291" s="166"/>
      <c r="B291" s="195"/>
      <c r="C291" s="165"/>
    </row>
    <row r="292" spans="1:3" ht="15.75" customHeight="1">
      <c r="A292" s="175" t="s">
        <v>9</v>
      </c>
      <c r="B292" s="176" t="s">
        <v>1</v>
      </c>
      <c r="C292" s="177">
        <v>500000</v>
      </c>
    </row>
    <row r="293" spans="1:3" ht="15.75" customHeight="1">
      <c r="A293" s="200"/>
      <c r="B293" s="151"/>
      <c r="C293" s="211"/>
    </row>
    <row r="294" spans="1:3" ht="15.75" customHeight="1">
      <c r="A294" s="200"/>
      <c r="B294" s="151"/>
      <c r="C294" s="211"/>
    </row>
    <row r="295" spans="1:3" ht="15.75" customHeight="1">
      <c r="A295" s="200"/>
      <c r="B295" s="151"/>
      <c r="C295" s="201"/>
    </row>
    <row r="296" spans="1:3" ht="15.75" customHeight="1">
      <c r="A296" s="147" t="s">
        <v>1</v>
      </c>
      <c r="B296" s="148"/>
      <c r="C296" s="149"/>
    </row>
    <row r="297" spans="1:3" ht="15.75" customHeight="1">
      <c r="A297" s="178" t="s">
        <v>482</v>
      </c>
      <c r="B297" s="151"/>
      <c r="C297" s="152"/>
    </row>
    <row r="298" spans="1:3" ht="15.75" customHeight="1">
      <c r="A298" s="166" t="s">
        <v>483</v>
      </c>
      <c r="B298" s="151"/>
      <c r="C298" s="152"/>
    </row>
    <row r="299" spans="1:3" ht="15.75" customHeight="1">
      <c r="A299" s="153"/>
      <c r="B299" s="151"/>
      <c r="C299" s="152"/>
    </row>
    <row r="300" spans="1:3" ht="15.75" customHeight="1">
      <c r="A300" s="154" t="s">
        <v>163</v>
      </c>
      <c r="B300" s="155"/>
      <c r="C300" s="156"/>
    </row>
    <row r="301" spans="1:3" ht="15.75" customHeight="1">
      <c r="A301" s="157" t="s">
        <v>164</v>
      </c>
      <c r="B301" s="158" t="s">
        <v>2</v>
      </c>
      <c r="C301" s="53" t="s">
        <v>200</v>
      </c>
    </row>
    <row r="302" spans="1:3" ht="15.75" customHeight="1">
      <c r="A302" s="159"/>
      <c r="B302" s="159"/>
      <c r="C302" s="55"/>
    </row>
    <row r="303" spans="1:3" ht="15.75" customHeight="1">
      <c r="A303" s="159"/>
      <c r="B303" s="159"/>
      <c r="C303" s="56">
        <v>2025</v>
      </c>
    </row>
    <row r="304" spans="1:3" ht="15.75" customHeight="1">
      <c r="A304" s="160"/>
      <c r="B304" s="160"/>
      <c r="C304" s="56" t="s">
        <v>7</v>
      </c>
    </row>
    <row r="305" spans="1:3" ht="15.75" customHeight="1">
      <c r="A305" s="147" t="s">
        <v>266</v>
      </c>
      <c r="B305" s="161"/>
      <c r="C305" s="162"/>
    </row>
    <row r="306" spans="1:3" ht="15.75" customHeight="1">
      <c r="A306" s="163" t="s">
        <v>388</v>
      </c>
      <c r="B306" s="164"/>
      <c r="C306" s="165"/>
    </row>
    <row r="307" spans="1:3" ht="15.75" customHeight="1">
      <c r="A307" s="166" t="s">
        <v>437</v>
      </c>
      <c r="B307" s="167"/>
      <c r="C307" s="165"/>
    </row>
    <row r="308" spans="1:3" ht="15.75" customHeight="1">
      <c r="A308" s="153" t="s">
        <v>294</v>
      </c>
      <c r="B308" s="167" t="s">
        <v>56</v>
      </c>
      <c r="C308" s="165">
        <v>70000</v>
      </c>
    </row>
    <row r="309" spans="1:3" ht="15.75" customHeight="1">
      <c r="A309" s="166" t="s">
        <v>389</v>
      </c>
      <c r="B309" s="167"/>
      <c r="C309" s="165"/>
    </row>
    <row r="310" spans="1:3" ht="15.75" customHeight="1">
      <c r="A310" s="153" t="s">
        <v>299</v>
      </c>
      <c r="B310" s="167" t="s">
        <v>61</v>
      </c>
      <c r="C310" s="165">
        <v>50000</v>
      </c>
    </row>
    <row r="311" spans="1:3" ht="15.75" customHeight="1">
      <c r="A311" s="153" t="s">
        <v>484</v>
      </c>
      <c r="B311" s="167" t="s">
        <v>126</v>
      </c>
      <c r="C311" s="165">
        <v>250000</v>
      </c>
    </row>
    <row r="312" spans="1:3" ht="15.75" customHeight="1">
      <c r="A312" s="163" t="s">
        <v>464</v>
      </c>
      <c r="B312" s="167"/>
      <c r="C312" s="165"/>
    </row>
    <row r="313" spans="1:3" ht="15.75" customHeight="1">
      <c r="A313" s="153" t="s">
        <v>465</v>
      </c>
      <c r="B313" s="167" t="s">
        <v>71</v>
      </c>
      <c r="C313" s="165">
        <v>30000</v>
      </c>
    </row>
    <row r="314" spans="1:3" ht="15.75" customHeight="1">
      <c r="A314" s="153" t="s">
        <v>466</v>
      </c>
      <c r="B314" s="167" t="s">
        <v>73</v>
      </c>
      <c r="C314" s="165">
        <v>120000</v>
      </c>
    </row>
    <row r="315" spans="1:3" ht="15.75" customHeight="1">
      <c r="A315" s="166" t="s">
        <v>328</v>
      </c>
      <c r="B315" s="167"/>
      <c r="C315" s="165"/>
    </row>
    <row r="316" spans="1:3" ht="15.75" customHeight="1">
      <c r="A316" s="153" t="s">
        <v>328</v>
      </c>
      <c r="B316" s="167" t="s">
        <v>104</v>
      </c>
      <c r="C316" s="165">
        <v>180000</v>
      </c>
    </row>
    <row r="317" spans="1:3" ht="15.75" customHeight="1">
      <c r="A317" s="163" t="s">
        <v>370</v>
      </c>
      <c r="B317" s="167"/>
      <c r="C317" s="173">
        <f>SUM(C308:C316)</f>
        <v>700000</v>
      </c>
    </row>
    <row r="318" spans="1:3" ht="15.75" customHeight="1">
      <c r="A318" s="166"/>
      <c r="B318" s="167"/>
      <c r="C318" s="165"/>
    </row>
    <row r="319" spans="1:3" ht="15.75" customHeight="1">
      <c r="A319" s="166" t="s">
        <v>371</v>
      </c>
      <c r="B319" s="167"/>
      <c r="C319" s="165">
        <v>700000</v>
      </c>
    </row>
    <row r="320" spans="1:3" ht="15.75" customHeight="1">
      <c r="A320" s="166"/>
      <c r="B320" s="195"/>
      <c r="C320" s="165"/>
    </row>
    <row r="321" spans="1:3" ht="15.75" customHeight="1">
      <c r="A321" s="175" t="s">
        <v>9</v>
      </c>
      <c r="B321" s="176" t="s">
        <v>1</v>
      </c>
      <c r="C321" s="177">
        <v>700000</v>
      </c>
    </row>
    <row r="322" spans="1:3" ht="15.75" customHeight="1">
      <c r="A322" s="147" t="s">
        <v>1</v>
      </c>
      <c r="B322" s="148"/>
      <c r="C322" s="149"/>
    </row>
    <row r="323" spans="1:3" ht="15.75" customHeight="1">
      <c r="A323" s="178" t="s">
        <v>485</v>
      </c>
      <c r="B323" s="151"/>
      <c r="C323" s="152"/>
    </row>
    <row r="324" spans="1:3" ht="15.75" customHeight="1">
      <c r="A324" s="166" t="s">
        <v>486</v>
      </c>
      <c r="B324" s="151"/>
      <c r="C324" s="152"/>
    </row>
    <row r="325" spans="1:3" ht="15.75" customHeight="1">
      <c r="A325" s="154" t="s">
        <v>163</v>
      </c>
      <c r="B325" s="155"/>
      <c r="C325" s="156"/>
    </row>
    <row r="326" spans="1:3" ht="15.75" customHeight="1">
      <c r="A326" s="157" t="s">
        <v>164</v>
      </c>
      <c r="B326" s="158" t="s">
        <v>2</v>
      </c>
      <c r="C326" s="53" t="s">
        <v>200</v>
      </c>
    </row>
    <row r="327" spans="1:3" ht="15.75" customHeight="1">
      <c r="A327" s="159"/>
      <c r="B327" s="159"/>
      <c r="C327" s="55"/>
    </row>
    <row r="328" spans="1:3" ht="15.75" customHeight="1">
      <c r="A328" s="159"/>
      <c r="B328" s="159"/>
      <c r="C328" s="56">
        <v>2025</v>
      </c>
    </row>
    <row r="329" spans="1:3" ht="15.75" customHeight="1">
      <c r="A329" s="160"/>
      <c r="B329" s="160"/>
      <c r="C329" s="56" t="s">
        <v>7</v>
      </c>
    </row>
    <row r="330" spans="1:3" ht="15.75" customHeight="1">
      <c r="A330" s="147" t="s">
        <v>266</v>
      </c>
      <c r="B330" s="161"/>
      <c r="C330" s="162"/>
    </row>
    <row r="331" spans="1:3" ht="15.75" customHeight="1">
      <c r="A331" s="163" t="s">
        <v>388</v>
      </c>
      <c r="B331" s="164"/>
      <c r="C331" s="165"/>
    </row>
    <row r="332" spans="1:3" ht="15.75" customHeight="1">
      <c r="A332" s="166" t="s">
        <v>328</v>
      </c>
      <c r="B332" s="167"/>
      <c r="C332" s="165"/>
    </row>
    <row r="333" spans="1:3" ht="15.75" customHeight="1">
      <c r="A333" s="153" t="s">
        <v>328</v>
      </c>
      <c r="B333" s="167" t="s">
        <v>104</v>
      </c>
      <c r="C333" s="165">
        <v>300000</v>
      </c>
    </row>
    <row r="334" spans="1:3" ht="15.75" customHeight="1">
      <c r="A334" s="163" t="s">
        <v>370</v>
      </c>
      <c r="B334" s="167"/>
      <c r="C334" s="173">
        <v>300000</v>
      </c>
    </row>
    <row r="335" spans="1:3" ht="15.75" customHeight="1">
      <c r="A335" s="166"/>
      <c r="B335" s="167"/>
      <c r="C335" s="174"/>
    </row>
    <row r="336" spans="1:3" ht="15.75" customHeight="1">
      <c r="A336" s="166" t="s">
        <v>371</v>
      </c>
      <c r="B336" s="167"/>
      <c r="C336" s="165">
        <v>300000</v>
      </c>
    </row>
    <row r="337" spans="1:3" ht="15.75" customHeight="1">
      <c r="A337" s="166"/>
      <c r="B337" s="195"/>
      <c r="C337" s="165"/>
    </row>
    <row r="338" spans="1:3" ht="15.75" customHeight="1">
      <c r="A338" s="175" t="s">
        <v>9</v>
      </c>
      <c r="B338" s="176" t="s">
        <v>1</v>
      </c>
      <c r="C338" s="177">
        <v>300000</v>
      </c>
    </row>
    <row r="339" spans="1:3" ht="15.75" customHeight="1">
      <c r="A339" s="200"/>
      <c r="B339" s="151"/>
      <c r="C339" s="211"/>
    </row>
    <row r="340" spans="1:3" ht="15.75" customHeight="1">
      <c r="A340" s="200"/>
      <c r="B340" s="151"/>
      <c r="C340" s="211"/>
    </row>
    <row r="341" spans="1:3" ht="15.75" customHeight="1">
      <c r="A341" s="200"/>
      <c r="B341" s="151"/>
      <c r="C341" s="201"/>
    </row>
    <row r="342" spans="1:3" ht="15.75" customHeight="1">
      <c r="A342" s="147" t="s">
        <v>1</v>
      </c>
      <c r="B342" s="148"/>
      <c r="C342" s="149"/>
    </row>
    <row r="343" spans="1:3" ht="15.75" customHeight="1">
      <c r="A343" s="178" t="s">
        <v>487</v>
      </c>
      <c r="B343" s="151"/>
      <c r="C343" s="152"/>
    </row>
    <row r="344" spans="1:3" ht="15.75" customHeight="1">
      <c r="A344" s="153"/>
      <c r="B344" s="151"/>
      <c r="C344" s="152"/>
    </row>
    <row r="345" spans="1:3" ht="15.75" customHeight="1">
      <c r="A345" s="154" t="s">
        <v>163</v>
      </c>
      <c r="B345" s="155"/>
      <c r="C345" s="156"/>
    </row>
    <row r="346" spans="1:3" ht="15.75" customHeight="1">
      <c r="A346" s="157" t="s">
        <v>164</v>
      </c>
      <c r="B346" s="158" t="s">
        <v>2</v>
      </c>
      <c r="C346" s="53" t="s">
        <v>200</v>
      </c>
    </row>
    <row r="347" spans="1:3" ht="15.75" customHeight="1">
      <c r="A347" s="159"/>
      <c r="B347" s="159"/>
      <c r="C347" s="55"/>
    </row>
    <row r="348" spans="1:3" ht="15.75" customHeight="1">
      <c r="A348" s="159"/>
      <c r="B348" s="159"/>
      <c r="C348" s="56">
        <v>2025</v>
      </c>
    </row>
    <row r="349" spans="1:3" ht="15.75" customHeight="1">
      <c r="A349" s="160"/>
      <c r="B349" s="160"/>
      <c r="C349" s="56" t="s">
        <v>7</v>
      </c>
    </row>
    <row r="350" spans="1:3" ht="15.75" customHeight="1">
      <c r="A350" s="147" t="s">
        <v>266</v>
      </c>
      <c r="B350" s="161"/>
      <c r="C350" s="162"/>
    </row>
    <row r="351" spans="1:3" ht="15.75" customHeight="1">
      <c r="A351" s="163" t="s">
        <v>388</v>
      </c>
      <c r="B351" s="164"/>
      <c r="C351" s="165"/>
    </row>
    <row r="352" spans="1:3" ht="15.75" customHeight="1">
      <c r="A352" s="166" t="s">
        <v>389</v>
      </c>
      <c r="B352" s="167"/>
      <c r="C352" s="165"/>
    </row>
    <row r="353" spans="1:3" ht="15.75" customHeight="1">
      <c r="A353" s="153" t="s">
        <v>299</v>
      </c>
      <c r="B353" s="167" t="s">
        <v>61</v>
      </c>
      <c r="C353" s="165">
        <v>3631</v>
      </c>
    </row>
    <row r="354" spans="1:3" ht="15.75" customHeight="1">
      <c r="A354" s="153" t="s">
        <v>303</v>
      </c>
      <c r="B354" s="167" t="s">
        <v>69</v>
      </c>
      <c r="C354" s="165">
        <v>4823</v>
      </c>
    </row>
    <row r="355" spans="1:3" ht="15.75" customHeight="1">
      <c r="A355" s="166" t="s">
        <v>328</v>
      </c>
      <c r="B355" s="167"/>
      <c r="C355" s="165"/>
    </row>
    <row r="356" spans="1:3" ht="15.75" customHeight="1">
      <c r="A356" s="153" t="s">
        <v>328</v>
      </c>
      <c r="B356" s="167" t="s">
        <v>104</v>
      </c>
      <c r="C356" s="165">
        <v>616800</v>
      </c>
    </row>
    <row r="357" spans="1:3" ht="15.75" customHeight="1">
      <c r="A357" s="153" t="s">
        <v>488</v>
      </c>
      <c r="B357" s="167"/>
      <c r="C357" s="165"/>
    </row>
    <row r="358" spans="1:3" ht="15.75" customHeight="1">
      <c r="A358" s="153" t="s">
        <v>489</v>
      </c>
      <c r="B358" s="167"/>
      <c r="C358" s="165"/>
    </row>
    <row r="359" spans="1:3" ht="15.75" customHeight="1">
      <c r="A359" s="163" t="s">
        <v>370</v>
      </c>
      <c r="B359" s="167"/>
      <c r="C359" s="173">
        <f>SUM(C353:C356)</f>
        <v>625254</v>
      </c>
    </row>
    <row r="360" spans="1:3" ht="15.75" customHeight="1">
      <c r="A360" s="166"/>
      <c r="B360" s="167"/>
      <c r="C360" s="174"/>
    </row>
    <row r="361" spans="1:3" ht="15.75" customHeight="1">
      <c r="A361" s="166" t="s">
        <v>371</v>
      </c>
      <c r="B361" s="167"/>
      <c r="C361" s="165">
        <v>625254</v>
      </c>
    </row>
    <row r="362" spans="1:3" ht="15.75" customHeight="1">
      <c r="A362" s="166"/>
      <c r="B362" s="167"/>
      <c r="C362" s="165"/>
    </row>
    <row r="363" spans="1:3" ht="15.75" customHeight="1">
      <c r="A363" s="175" t="s">
        <v>9</v>
      </c>
      <c r="B363" s="176" t="s">
        <v>1</v>
      </c>
      <c r="C363" s="177">
        <v>625254</v>
      </c>
    </row>
    <row r="364" spans="1:3" ht="14.45" customHeight="1">
      <c r="A364" s="147" t="s">
        <v>1</v>
      </c>
      <c r="B364" s="148"/>
      <c r="C364" s="149"/>
    </row>
    <row r="365" spans="1:3" ht="14.45" customHeight="1">
      <c r="A365" s="178" t="s">
        <v>490</v>
      </c>
      <c r="B365" s="151"/>
      <c r="C365" s="152"/>
    </row>
    <row r="366" spans="1:3" ht="14.45" customHeight="1">
      <c r="A366" s="153"/>
      <c r="B366" s="151"/>
      <c r="C366" s="152"/>
    </row>
    <row r="367" spans="1:3" ht="14.45" customHeight="1">
      <c r="A367" s="154" t="s">
        <v>163</v>
      </c>
      <c r="B367" s="155"/>
      <c r="C367" s="156"/>
    </row>
    <row r="368" spans="1:3" ht="14.45" customHeight="1">
      <c r="A368" s="157" t="s">
        <v>164</v>
      </c>
      <c r="B368" s="158" t="s">
        <v>2</v>
      </c>
      <c r="C368" s="53" t="s">
        <v>200</v>
      </c>
    </row>
    <row r="369" spans="1:3" ht="14.45" customHeight="1">
      <c r="A369" s="159"/>
      <c r="B369" s="159"/>
      <c r="C369" s="55"/>
    </row>
    <row r="370" spans="1:3" ht="14.45" customHeight="1">
      <c r="A370" s="159"/>
      <c r="B370" s="159"/>
      <c r="C370" s="56">
        <v>2025</v>
      </c>
    </row>
    <row r="371" spans="1:3" ht="14.45" customHeight="1">
      <c r="A371" s="160"/>
      <c r="B371" s="160"/>
      <c r="C371" s="56" t="s">
        <v>7</v>
      </c>
    </row>
    <row r="372" spans="1:3" ht="14.45" customHeight="1">
      <c r="A372" s="147" t="s">
        <v>266</v>
      </c>
      <c r="B372" s="161"/>
      <c r="C372" s="162"/>
    </row>
    <row r="373" spans="1:3" ht="14.45" customHeight="1">
      <c r="A373" s="163" t="s">
        <v>388</v>
      </c>
      <c r="B373" s="164"/>
      <c r="C373" s="165"/>
    </row>
    <row r="374" spans="1:3" ht="14.45" customHeight="1">
      <c r="A374" s="166" t="s">
        <v>415</v>
      </c>
      <c r="B374" s="167"/>
      <c r="C374" s="165"/>
    </row>
    <row r="375" spans="1:3" ht="14.45" customHeight="1">
      <c r="A375" s="153" t="s">
        <v>328</v>
      </c>
      <c r="B375" s="167" t="s">
        <v>104</v>
      </c>
      <c r="C375" s="165">
        <v>50000</v>
      </c>
    </row>
    <row r="376" spans="1:3" ht="14.45" customHeight="1">
      <c r="A376" s="153" t="s">
        <v>491</v>
      </c>
      <c r="B376" s="167"/>
      <c r="C376" s="165"/>
    </row>
    <row r="377" spans="1:3" ht="14.45" customHeight="1">
      <c r="A377" s="163" t="s">
        <v>370</v>
      </c>
      <c r="B377" s="167"/>
      <c r="C377" s="173">
        <v>50000</v>
      </c>
    </row>
    <row r="378" spans="1:3" ht="14.45" customHeight="1">
      <c r="A378" s="166"/>
      <c r="B378" s="167"/>
      <c r="C378" s="174"/>
    </row>
    <row r="379" spans="1:3" ht="14.45" customHeight="1">
      <c r="A379" s="166" t="s">
        <v>371</v>
      </c>
      <c r="B379" s="167"/>
      <c r="C379" s="165">
        <v>50000</v>
      </c>
    </row>
    <row r="380" spans="1:3" ht="14.45" customHeight="1">
      <c r="A380" s="166"/>
      <c r="B380" s="167"/>
      <c r="C380" s="165"/>
    </row>
    <row r="381" spans="1:3" ht="14.45" customHeight="1">
      <c r="A381" s="175" t="s">
        <v>9</v>
      </c>
      <c r="B381" s="176" t="s">
        <v>1</v>
      </c>
      <c r="C381" s="177">
        <v>50000</v>
      </c>
    </row>
    <row r="382" spans="1:3" ht="14.45" customHeight="1">
      <c r="A382" s="200"/>
      <c r="B382" s="151"/>
      <c r="C382" s="211"/>
    </row>
    <row r="383" spans="1:3" ht="14.45" customHeight="1">
      <c r="A383" s="200"/>
      <c r="B383" s="151"/>
      <c r="C383" s="211"/>
    </row>
    <row r="384" spans="1:3" ht="14.45" customHeight="1">
      <c r="A384" s="200"/>
      <c r="B384" s="151"/>
      <c r="C384" s="211"/>
    </row>
    <row r="385" spans="1:3" ht="14.45" customHeight="1">
      <c r="A385" s="147" t="s">
        <v>1</v>
      </c>
      <c r="B385" s="148"/>
      <c r="C385" s="149"/>
    </row>
    <row r="386" spans="1:3" ht="14.45" customHeight="1">
      <c r="A386" s="178" t="s">
        <v>492</v>
      </c>
      <c r="B386" s="151"/>
      <c r="C386" s="152"/>
    </row>
    <row r="387" spans="1:3" ht="14.45" customHeight="1">
      <c r="A387" s="153"/>
      <c r="B387" s="151"/>
      <c r="C387" s="152"/>
    </row>
    <row r="388" spans="1:3" ht="14.45" customHeight="1">
      <c r="A388" s="154" t="s">
        <v>163</v>
      </c>
      <c r="B388" s="155"/>
      <c r="C388" s="156"/>
    </row>
    <row r="389" spans="1:3" ht="14.45" customHeight="1">
      <c r="A389" s="157" t="s">
        <v>164</v>
      </c>
      <c r="B389" s="158" t="s">
        <v>2</v>
      </c>
      <c r="C389" s="53" t="s">
        <v>200</v>
      </c>
    </row>
    <row r="390" spans="1:3" ht="14.45" customHeight="1">
      <c r="A390" s="159"/>
      <c r="B390" s="159"/>
      <c r="C390" s="55"/>
    </row>
    <row r="391" spans="1:3" ht="14.45" customHeight="1">
      <c r="A391" s="159"/>
      <c r="B391" s="159"/>
      <c r="C391" s="56">
        <v>2025</v>
      </c>
    </row>
    <row r="392" spans="1:3" ht="14.45" customHeight="1">
      <c r="A392" s="160"/>
      <c r="B392" s="160"/>
      <c r="C392" s="56" t="s">
        <v>7</v>
      </c>
    </row>
    <row r="393" spans="1:3" ht="14.45" customHeight="1">
      <c r="A393" s="147" t="s">
        <v>266</v>
      </c>
      <c r="B393" s="161"/>
      <c r="C393" s="162"/>
    </row>
    <row r="394" spans="1:3" ht="14.45" customHeight="1">
      <c r="A394" s="163" t="s">
        <v>388</v>
      </c>
      <c r="B394" s="164"/>
      <c r="C394" s="165"/>
    </row>
    <row r="395" spans="1:3" ht="14.45" customHeight="1">
      <c r="A395" s="166" t="s">
        <v>437</v>
      </c>
      <c r="B395" s="167"/>
      <c r="C395" s="164"/>
    </row>
    <row r="396" spans="1:3" ht="14.45" customHeight="1">
      <c r="A396" s="153" t="s">
        <v>294</v>
      </c>
      <c r="B396" s="167" t="s">
        <v>56</v>
      </c>
      <c r="C396" s="165">
        <v>45000</v>
      </c>
    </row>
    <row r="397" spans="1:3" ht="14.45" customHeight="1">
      <c r="A397" s="166" t="s">
        <v>389</v>
      </c>
      <c r="B397" s="167"/>
      <c r="C397" s="165"/>
    </row>
    <row r="398" spans="1:3" ht="14.45" customHeight="1">
      <c r="A398" s="153" t="s">
        <v>299</v>
      </c>
      <c r="B398" s="167" t="s">
        <v>61</v>
      </c>
      <c r="C398" s="165">
        <v>250010</v>
      </c>
    </row>
    <row r="399" spans="1:3" ht="14.45" customHeight="1">
      <c r="A399" s="153" t="s">
        <v>303</v>
      </c>
      <c r="B399" s="167" t="s">
        <v>69</v>
      </c>
      <c r="C399" s="165">
        <v>161504</v>
      </c>
    </row>
    <row r="400" spans="1:3" ht="14.45" customHeight="1">
      <c r="A400" s="166" t="s">
        <v>493</v>
      </c>
      <c r="B400" s="167"/>
      <c r="C400" s="165"/>
    </row>
    <row r="401" spans="1:3" ht="14.45" customHeight="1">
      <c r="A401" s="153" t="s">
        <v>468</v>
      </c>
      <c r="B401" s="167" t="s">
        <v>74</v>
      </c>
      <c r="C401" s="165">
        <v>38400</v>
      </c>
    </row>
    <row r="402" spans="1:3" ht="14.45" customHeight="1">
      <c r="A402" s="153" t="s">
        <v>306</v>
      </c>
      <c r="B402" s="167" t="s">
        <v>140</v>
      </c>
      <c r="C402" s="165">
        <v>20000</v>
      </c>
    </row>
    <row r="403" spans="1:3" ht="14.45" customHeight="1">
      <c r="A403" s="166" t="s">
        <v>328</v>
      </c>
      <c r="B403" s="167"/>
      <c r="C403" s="165"/>
    </row>
    <row r="404" spans="1:3" ht="14.45" customHeight="1">
      <c r="A404" s="153" t="s">
        <v>328</v>
      </c>
      <c r="B404" s="167" t="s">
        <v>104</v>
      </c>
      <c r="C404" s="165">
        <v>2396400</v>
      </c>
    </row>
    <row r="405" spans="1:3" ht="14.45" customHeight="1">
      <c r="A405" s="153" t="s">
        <v>494</v>
      </c>
      <c r="B405" s="167"/>
      <c r="C405" s="165"/>
    </row>
    <row r="406" spans="1:3" ht="14.45" customHeight="1">
      <c r="A406" s="153" t="s">
        <v>495</v>
      </c>
      <c r="B406" s="167"/>
      <c r="C406" s="165"/>
    </row>
    <row r="407" spans="1:3" ht="14.45" customHeight="1">
      <c r="A407" s="153" t="s">
        <v>496</v>
      </c>
      <c r="B407" s="167"/>
      <c r="C407" s="165"/>
    </row>
    <row r="408" spans="1:3" ht="14.45" customHeight="1">
      <c r="A408" s="163" t="s">
        <v>370</v>
      </c>
      <c r="B408" s="167"/>
      <c r="C408" s="173">
        <f>SUM(C396:C404)</f>
        <v>2911314</v>
      </c>
    </row>
    <row r="409" spans="1:3" ht="14.45" customHeight="1">
      <c r="A409" s="166"/>
      <c r="B409" s="167"/>
      <c r="C409" s="174"/>
    </row>
    <row r="410" spans="1:3" ht="14.45" customHeight="1">
      <c r="A410" s="166" t="s">
        <v>371</v>
      </c>
      <c r="B410" s="167"/>
      <c r="C410" s="165">
        <v>2911314</v>
      </c>
    </row>
    <row r="411" spans="1:3" ht="14.45" customHeight="1">
      <c r="A411" s="166"/>
      <c r="B411" s="167"/>
      <c r="C411" s="165"/>
    </row>
    <row r="412" spans="1:3" ht="14.45" customHeight="1">
      <c r="A412" s="166" t="s">
        <v>165</v>
      </c>
      <c r="B412" s="167"/>
      <c r="C412" s="165"/>
    </row>
    <row r="413" spans="1:3" ht="14.45" customHeight="1">
      <c r="A413" s="182" t="s">
        <v>475</v>
      </c>
      <c r="B413" s="169"/>
      <c r="C413" s="170"/>
    </row>
    <row r="414" spans="1:3" ht="14.45" customHeight="1">
      <c r="A414" s="168" t="s">
        <v>497</v>
      </c>
      <c r="B414" s="169" t="s">
        <v>498</v>
      </c>
      <c r="C414" s="170">
        <v>62800</v>
      </c>
    </row>
    <row r="415" spans="1:3" ht="14.45" customHeight="1">
      <c r="A415" s="153" t="s">
        <v>499</v>
      </c>
      <c r="B415" s="167"/>
      <c r="C415" s="165"/>
    </row>
    <row r="416" spans="1:3" ht="14.45" customHeight="1">
      <c r="A416" s="163" t="s">
        <v>480</v>
      </c>
      <c r="B416" s="167"/>
      <c r="C416" s="173">
        <v>62800</v>
      </c>
    </row>
    <row r="417" spans="1:3" ht="14.45" customHeight="1">
      <c r="A417" s="166"/>
      <c r="B417" s="167"/>
      <c r="C417" s="165"/>
    </row>
    <row r="418" spans="1:3" ht="14.45" customHeight="1">
      <c r="A418" s="175" t="s">
        <v>9</v>
      </c>
      <c r="B418" s="217" t="s">
        <v>1</v>
      </c>
      <c r="C418" s="218">
        <f>C416+C408</f>
        <v>2974114</v>
      </c>
    </row>
    <row r="419" spans="1:3" ht="14.25" customHeight="1">
      <c r="A419" s="147" t="s">
        <v>1</v>
      </c>
      <c r="B419" s="148"/>
      <c r="C419" s="203"/>
    </row>
    <row r="420" spans="1:3" ht="14.25" customHeight="1">
      <c r="A420" s="150" t="s">
        <v>500</v>
      </c>
      <c r="B420" s="151"/>
      <c r="C420" s="152"/>
    </row>
    <row r="421" spans="1:3" ht="14.25" customHeight="1">
      <c r="A421" s="153"/>
      <c r="B421" s="151"/>
      <c r="C421" s="152"/>
    </row>
    <row r="422" spans="1:3" ht="14.25" customHeight="1">
      <c r="A422" s="154" t="s">
        <v>163</v>
      </c>
      <c r="B422" s="155"/>
      <c r="C422" s="156"/>
    </row>
    <row r="423" spans="1:3" ht="14.25" customHeight="1">
      <c r="A423" s="157" t="s">
        <v>164</v>
      </c>
      <c r="B423" s="158" t="s">
        <v>2</v>
      </c>
      <c r="C423" s="53" t="s">
        <v>200</v>
      </c>
    </row>
    <row r="424" spans="1:3" ht="14.25" customHeight="1">
      <c r="A424" s="159"/>
      <c r="B424" s="159"/>
      <c r="C424" s="55"/>
    </row>
    <row r="425" spans="1:3" ht="14.25" customHeight="1">
      <c r="A425" s="159"/>
      <c r="B425" s="159"/>
      <c r="C425" s="56">
        <v>2025</v>
      </c>
    </row>
    <row r="426" spans="1:3" ht="14.25" customHeight="1">
      <c r="A426" s="160"/>
      <c r="B426" s="160"/>
      <c r="C426" s="56" t="s">
        <v>7</v>
      </c>
    </row>
    <row r="427" spans="1:3" ht="14.25" customHeight="1">
      <c r="A427" s="166" t="s">
        <v>266</v>
      </c>
      <c r="B427" s="167"/>
      <c r="C427" s="163"/>
    </row>
    <row r="428" spans="1:3" ht="14.25" customHeight="1">
      <c r="A428" s="163" t="s">
        <v>388</v>
      </c>
      <c r="B428" s="164"/>
      <c r="C428" s="165"/>
    </row>
    <row r="429" spans="1:3" ht="14.25" customHeight="1">
      <c r="A429" s="166" t="s">
        <v>389</v>
      </c>
      <c r="B429" s="167"/>
      <c r="C429" s="165"/>
    </row>
    <row r="430" spans="1:3" ht="14.25" customHeight="1">
      <c r="A430" s="153" t="s">
        <v>299</v>
      </c>
      <c r="B430" s="167" t="s">
        <v>61</v>
      </c>
      <c r="C430" s="165">
        <v>10000</v>
      </c>
    </row>
    <row r="431" spans="1:3" ht="14.25" customHeight="1">
      <c r="A431" s="166" t="s">
        <v>415</v>
      </c>
      <c r="B431" s="167"/>
      <c r="C431" s="165"/>
    </row>
    <row r="432" spans="1:3" ht="14.25" customHeight="1">
      <c r="A432" s="153" t="s">
        <v>328</v>
      </c>
      <c r="B432" s="167" t="s">
        <v>104</v>
      </c>
      <c r="C432" s="165">
        <v>200000</v>
      </c>
    </row>
    <row r="433" spans="1:3" ht="14.25" customHeight="1">
      <c r="A433" s="163" t="s">
        <v>370</v>
      </c>
      <c r="B433" s="167"/>
      <c r="C433" s="173">
        <v>210000</v>
      </c>
    </row>
    <row r="434" spans="1:3" ht="14.25" customHeight="1">
      <c r="A434" s="166"/>
      <c r="B434" s="167"/>
      <c r="C434" s="165"/>
    </row>
    <row r="435" spans="1:3" ht="14.25" customHeight="1">
      <c r="A435" s="166" t="s">
        <v>371</v>
      </c>
      <c r="B435" s="167"/>
      <c r="C435" s="165">
        <v>210000</v>
      </c>
    </row>
    <row r="436" spans="1:3" ht="14.25" customHeight="1">
      <c r="A436" s="153"/>
      <c r="B436" s="167"/>
      <c r="C436" s="165"/>
    </row>
    <row r="437" spans="1:3" ht="14.25" customHeight="1">
      <c r="A437" s="219" t="s">
        <v>9</v>
      </c>
      <c r="B437" s="176" t="s">
        <v>1</v>
      </c>
      <c r="C437" s="177">
        <v>210000</v>
      </c>
    </row>
    <row r="438" spans="1:3" ht="15.6" customHeight="1">
      <c r="A438" s="200"/>
      <c r="B438" s="151"/>
      <c r="C438" s="211"/>
    </row>
    <row r="439" spans="1:3" ht="15.6" customHeight="1">
      <c r="A439" s="220"/>
      <c r="B439" s="209"/>
      <c r="C439" s="200"/>
    </row>
    <row r="440" spans="1:3" ht="14.25" customHeight="1">
      <c r="A440" s="147" t="s">
        <v>1</v>
      </c>
      <c r="B440" s="148"/>
      <c r="C440" s="149"/>
    </row>
    <row r="441" spans="1:3" ht="14.25" customHeight="1">
      <c r="A441" s="150" t="s">
        <v>501</v>
      </c>
      <c r="B441" s="151"/>
      <c r="C441" s="152"/>
    </row>
    <row r="442" spans="1:3" ht="14.25" customHeight="1">
      <c r="A442" s="153"/>
      <c r="B442" s="151"/>
      <c r="C442" s="152"/>
    </row>
    <row r="443" spans="1:3" ht="14.25" customHeight="1">
      <c r="A443" s="154" t="s">
        <v>163</v>
      </c>
      <c r="B443" s="155"/>
      <c r="C443" s="156"/>
    </row>
    <row r="444" spans="1:3" ht="14.25" customHeight="1">
      <c r="A444" s="157" t="s">
        <v>164</v>
      </c>
      <c r="B444" s="158" t="s">
        <v>2</v>
      </c>
      <c r="C444" s="53" t="s">
        <v>200</v>
      </c>
    </row>
    <row r="445" spans="1:3" ht="14.25" customHeight="1">
      <c r="A445" s="159"/>
      <c r="B445" s="159"/>
      <c r="C445" s="55"/>
    </row>
    <row r="446" spans="1:3" ht="14.25" customHeight="1">
      <c r="A446" s="159"/>
      <c r="B446" s="159"/>
      <c r="C446" s="56">
        <v>2025</v>
      </c>
    </row>
    <row r="447" spans="1:3" ht="14.25" customHeight="1">
      <c r="A447" s="160"/>
      <c r="B447" s="160"/>
      <c r="C447" s="56" t="s">
        <v>7</v>
      </c>
    </row>
    <row r="448" spans="1:3" ht="14.25" customHeight="1">
      <c r="A448" s="166" t="s">
        <v>266</v>
      </c>
      <c r="B448" s="167"/>
      <c r="C448" s="163"/>
    </row>
    <row r="449" spans="1:3" ht="14.25" customHeight="1">
      <c r="A449" s="163" t="s">
        <v>388</v>
      </c>
      <c r="B449" s="164"/>
      <c r="C449" s="165"/>
    </row>
    <row r="450" spans="1:3" ht="14.25" customHeight="1">
      <c r="A450" s="166" t="s">
        <v>328</v>
      </c>
      <c r="B450" s="167"/>
      <c r="C450" s="193"/>
    </row>
    <row r="451" spans="1:3" ht="14.25" customHeight="1">
      <c r="A451" s="153" t="s">
        <v>328</v>
      </c>
      <c r="B451" s="167" t="s">
        <v>104</v>
      </c>
      <c r="C451" s="165">
        <v>10000000</v>
      </c>
    </row>
    <row r="452" spans="1:3" ht="14.25" customHeight="1">
      <c r="A452" s="163" t="s">
        <v>370</v>
      </c>
      <c r="B452" s="167"/>
      <c r="C452" s="173">
        <v>10000000</v>
      </c>
    </row>
    <row r="453" spans="1:3" ht="14.25" customHeight="1">
      <c r="A453" s="166"/>
      <c r="B453" s="167"/>
      <c r="C453" s="174"/>
    </row>
    <row r="454" spans="1:3" ht="14.25" customHeight="1">
      <c r="A454" s="166" t="s">
        <v>371</v>
      </c>
      <c r="B454" s="167"/>
      <c r="C454" s="165">
        <v>10000000</v>
      </c>
    </row>
    <row r="455" spans="1:3" ht="14.25" customHeight="1">
      <c r="A455" s="166"/>
      <c r="B455" s="167"/>
      <c r="C455" s="165"/>
    </row>
    <row r="456" spans="1:3" ht="14.25" customHeight="1">
      <c r="A456" s="175" t="s">
        <v>9</v>
      </c>
      <c r="B456" s="176" t="s">
        <v>1</v>
      </c>
      <c r="C456" s="173">
        <v>10000000</v>
      </c>
    </row>
    <row r="457" spans="1:3" ht="15.6" customHeight="1">
      <c r="A457" s="200"/>
      <c r="B457" s="151"/>
      <c r="C457" s="211"/>
    </row>
    <row r="458" spans="1:3" ht="15.6" customHeight="1">
      <c r="A458" s="201"/>
      <c r="B458" s="209"/>
      <c r="C458" s="200"/>
    </row>
    <row r="459" spans="1:3" ht="14.25" customHeight="1">
      <c r="A459" s="147" t="s">
        <v>1</v>
      </c>
      <c r="B459" s="148"/>
      <c r="C459" s="149"/>
    </row>
    <row r="460" spans="1:3" ht="14.25" customHeight="1">
      <c r="A460" s="178" t="s">
        <v>502</v>
      </c>
      <c r="B460" s="151"/>
      <c r="C460" s="152"/>
    </row>
    <row r="461" spans="1:3" ht="14.25" customHeight="1">
      <c r="A461" s="153"/>
      <c r="B461" s="151"/>
      <c r="C461" s="152"/>
    </row>
    <row r="462" spans="1:3" ht="14.25" customHeight="1">
      <c r="A462" s="154" t="s">
        <v>163</v>
      </c>
      <c r="B462" s="155"/>
      <c r="C462" s="156"/>
    </row>
    <row r="463" spans="1:3" ht="14.25" customHeight="1">
      <c r="A463" s="157" t="s">
        <v>164</v>
      </c>
      <c r="B463" s="158" t="s">
        <v>2</v>
      </c>
      <c r="C463" s="53" t="s">
        <v>200</v>
      </c>
    </row>
    <row r="464" spans="1:3" ht="14.25" customHeight="1">
      <c r="A464" s="159"/>
      <c r="B464" s="159"/>
      <c r="C464" s="55"/>
    </row>
    <row r="465" spans="1:3" ht="14.25" customHeight="1">
      <c r="A465" s="159"/>
      <c r="B465" s="159"/>
      <c r="C465" s="56">
        <v>2025</v>
      </c>
    </row>
    <row r="466" spans="1:3" ht="14.25" customHeight="1">
      <c r="A466" s="160"/>
      <c r="B466" s="160"/>
      <c r="C466" s="56" t="s">
        <v>7</v>
      </c>
    </row>
    <row r="467" spans="1:3" ht="14.25" customHeight="1">
      <c r="A467" s="147" t="s">
        <v>266</v>
      </c>
      <c r="B467" s="161"/>
      <c r="C467" s="162"/>
    </row>
    <row r="468" spans="1:3" ht="14.25" customHeight="1">
      <c r="A468" s="163" t="s">
        <v>388</v>
      </c>
      <c r="B468" s="164"/>
      <c r="C468" s="165"/>
    </row>
    <row r="469" spans="1:3" ht="14.25" customHeight="1">
      <c r="A469" s="153" t="s">
        <v>303</v>
      </c>
      <c r="B469" s="167" t="s">
        <v>69</v>
      </c>
      <c r="C469" s="165">
        <v>4000000</v>
      </c>
    </row>
    <row r="470" spans="1:3" ht="14.25" customHeight="1">
      <c r="A470" s="166" t="s">
        <v>328</v>
      </c>
      <c r="B470" s="167"/>
      <c r="C470" s="165"/>
    </row>
    <row r="471" spans="1:3" ht="14.25" customHeight="1">
      <c r="A471" s="153" t="s">
        <v>328</v>
      </c>
      <c r="B471" s="167" t="s">
        <v>104</v>
      </c>
      <c r="C471" s="165">
        <v>6000000</v>
      </c>
    </row>
    <row r="472" spans="1:3" ht="14.25" customHeight="1">
      <c r="A472" s="163" t="s">
        <v>370</v>
      </c>
      <c r="B472" s="167"/>
      <c r="C472" s="173">
        <v>10000000</v>
      </c>
    </row>
    <row r="473" spans="1:3" ht="14.25" customHeight="1">
      <c r="A473" s="166"/>
      <c r="B473" s="167"/>
      <c r="C473" s="174"/>
    </row>
    <row r="474" spans="1:3" ht="14.25" customHeight="1">
      <c r="A474" s="166" t="s">
        <v>371</v>
      </c>
      <c r="B474" s="167"/>
      <c r="C474" s="165">
        <v>10000000</v>
      </c>
    </row>
    <row r="475" spans="1:3" ht="14.25" customHeight="1">
      <c r="A475" s="221"/>
      <c r="B475" s="221"/>
      <c r="C475" s="221"/>
    </row>
    <row r="476" spans="1:3" ht="14.25" customHeight="1">
      <c r="A476" s="166" t="s">
        <v>9</v>
      </c>
      <c r="B476" s="167" t="s">
        <v>1</v>
      </c>
      <c r="C476" s="165">
        <v>10000000</v>
      </c>
    </row>
    <row r="477" spans="1:3" ht="13.9" customHeight="1">
      <c r="A477" s="222"/>
      <c r="B477" s="144"/>
      <c r="C477" s="223"/>
    </row>
    <row r="478" spans="1:3" ht="13.9" customHeight="1">
      <c r="A478" s="147" t="s">
        <v>1</v>
      </c>
      <c r="B478" s="148"/>
      <c r="C478" s="149"/>
    </row>
    <row r="479" spans="1:3" ht="13.9" customHeight="1">
      <c r="A479" s="150" t="s">
        <v>503</v>
      </c>
      <c r="B479" s="151"/>
      <c r="C479" s="152"/>
    </row>
    <row r="480" spans="1:3" ht="13.9" customHeight="1">
      <c r="A480" s="153"/>
      <c r="B480" s="151"/>
      <c r="C480" s="152"/>
    </row>
    <row r="481" spans="1:3" ht="13.9" customHeight="1">
      <c r="A481" s="154" t="s">
        <v>163</v>
      </c>
      <c r="B481" s="155"/>
      <c r="C481" s="156"/>
    </row>
    <row r="482" spans="1:3" ht="13.9" customHeight="1">
      <c r="A482" s="157" t="s">
        <v>164</v>
      </c>
      <c r="B482" s="158" t="s">
        <v>2</v>
      </c>
      <c r="C482" s="53" t="s">
        <v>200</v>
      </c>
    </row>
    <row r="483" spans="1:3" ht="13.9" customHeight="1">
      <c r="A483" s="159"/>
      <c r="B483" s="159"/>
      <c r="C483" s="55"/>
    </row>
    <row r="484" spans="1:3" ht="13.9" customHeight="1">
      <c r="A484" s="159"/>
      <c r="B484" s="159"/>
      <c r="C484" s="56">
        <v>2025</v>
      </c>
    </row>
    <row r="485" spans="1:3" ht="13.9" customHeight="1">
      <c r="A485" s="160"/>
      <c r="B485" s="160"/>
      <c r="C485" s="56" t="s">
        <v>7</v>
      </c>
    </row>
    <row r="486" spans="1:3" ht="13.9" customHeight="1">
      <c r="A486" s="147" t="s">
        <v>266</v>
      </c>
      <c r="B486" s="161"/>
      <c r="C486" s="162"/>
    </row>
    <row r="487" spans="1:3" ht="13.9" customHeight="1">
      <c r="A487" s="163" t="s">
        <v>388</v>
      </c>
      <c r="B487" s="164"/>
      <c r="C487" s="165"/>
    </row>
    <row r="488" spans="1:3" ht="13.9" customHeight="1">
      <c r="A488" s="166" t="s">
        <v>423</v>
      </c>
      <c r="B488" s="167"/>
      <c r="C488" s="192"/>
    </row>
    <row r="489" spans="1:3" ht="13.9" customHeight="1">
      <c r="A489" s="153" t="s">
        <v>297</v>
      </c>
      <c r="B489" s="167" t="s">
        <v>60</v>
      </c>
      <c r="C489" s="165">
        <v>192200</v>
      </c>
    </row>
    <row r="490" spans="1:3" ht="13.9" customHeight="1">
      <c r="A490" s="166" t="s">
        <v>328</v>
      </c>
      <c r="B490" s="167"/>
      <c r="C490" s="165"/>
    </row>
    <row r="491" spans="1:3" ht="13.9" customHeight="1">
      <c r="A491" s="153" t="s">
        <v>328</v>
      </c>
      <c r="B491" s="167" t="s">
        <v>104</v>
      </c>
      <c r="C491" s="165">
        <v>307800</v>
      </c>
    </row>
    <row r="492" spans="1:3" ht="13.9" customHeight="1">
      <c r="A492" s="153" t="s">
        <v>504</v>
      </c>
      <c r="B492" s="167"/>
      <c r="C492" s="165"/>
    </row>
    <row r="493" spans="1:3" ht="13.9" customHeight="1">
      <c r="A493" s="153" t="s">
        <v>505</v>
      </c>
      <c r="B493" s="167"/>
      <c r="C493" s="165"/>
    </row>
    <row r="494" spans="1:3" ht="13.9" customHeight="1">
      <c r="A494" s="153" t="s">
        <v>506</v>
      </c>
      <c r="B494" s="167"/>
      <c r="C494" s="165"/>
    </row>
    <row r="495" spans="1:3" ht="13.9" customHeight="1">
      <c r="A495" s="153" t="s">
        <v>507</v>
      </c>
      <c r="B495" s="167"/>
      <c r="C495" s="165"/>
    </row>
    <row r="496" spans="1:3" ht="13.9" customHeight="1">
      <c r="A496" s="153" t="s">
        <v>508</v>
      </c>
      <c r="B496" s="167"/>
      <c r="C496" s="165"/>
    </row>
    <row r="497" spans="1:3" ht="13.9" customHeight="1">
      <c r="A497" s="163" t="s">
        <v>370</v>
      </c>
      <c r="B497" s="167"/>
      <c r="C497" s="173">
        <f>SUM(C489:C491)</f>
        <v>500000</v>
      </c>
    </row>
    <row r="498" spans="1:3" ht="13.9" customHeight="1">
      <c r="A498" s="166"/>
      <c r="B498" s="167"/>
      <c r="C498" s="174"/>
    </row>
    <row r="499" spans="1:3" ht="13.9" customHeight="1">
      <c r="A499" s="166" t="s">
        <v>371</v>
      </c>
      <c r="B499" s="167"/>
      <c r="C499" s="165">
        <v>500000</v>
      </c>
    </row>
    <row r="500" spans="1:3" ht="13.9" customHeight="1">
      <c r="A500" s="166"/>
      <c r="B500" s="167"/>
      <c r="C500" s="165"/>
    </row>
    <row r="501" spans="1:3" ht="13.9" customHeight="1">
      <c r="A501" s="166" t="s">
        <v>9</v>
      </c>
      <c r="B501" s="167" t="s">
        <v>1</v>
      </c>
      <c r="C501" s="174">
        <v>500000</v>
      </c>
    </row>
    <row r="502" spans="1:3" ht="13.9" customHeight="1">
      <c r="A502" s="197"/>
      <c r="B502" s="198"/>
      <c r="C502" s="224"/>
    </row>
    <row r="503" spans="1:3" ht="13.9" customHeight="1">
      <c r="A503" s="200"/>
      <c r="B503" s="151"/>
      <c r="C503" s="211"/>
    </row>
    <row r="504" spans="1:3" ht="13.9" customHeight="1">
      <c r="A504" s="225"/>
      <c r="B504" s="226"/>
      <c r="C504" s="227"/>
    </row>
    <row r="505" spans="1:3" ht="13.9" customHeight="1">
      <c r="A505" s="166" t="s">
        <v>1</v>
      </c>
      <c r="B505" s="151"/>
      <c r="C505" s="152"/>
    </row>
    <row r="506" spans="1:3" ht="13.9" customHeight="1">
      <c r="A506" s="178" t="s">
        <v>509</v>
      </c>
      <c r="B506" s="151"/>
      <c r="C506" s="152"/>
    </row>
    <row r="507" spans="1:3" ht="13.9" customHeight="1">
      <c r="A507" s="153"/>
      <c r="B507" s="151"/>
      <c r="C507" s="152"/>
    </row>
    <row r="508" spans="1:3" ht="13.9" customHeight="1">
      <c r="A508" s="154" t="s">
        <v>163</v>
      </c>
      <c r="B508" s="155"/>
      <c r="C508" s="156"/>
    </row>
    <row r="509" spans="1:3" ht="13.9" customHeight="1">
      <c r="A509" s="157" t="s">
        <v>164</v>
      </c>
      <c r="B509" s="158" t="s">
        <v>2</v>
      </c>
      <c r="C509" s="53" t="s">
        <v>200</v>
      </c>
    </row>
    <row r="510" spans="1:3" ht="13.9" customHeight="1">
      <c r="A510" s="159"/>
      <c r="B510" s="159"/>
      <c r="C510" s="55"/>
    </row>
    <row r="511" spans="1:3" ht="13.9" customHeight="1">
      <c r="A511" s="159"/>
      <c r="B511" s="159"/>
      <c r="C511" s="56">
        <v>2025</v>
      </c>
    </row>
    <row r="512" spans="1:3" ht="13.9" customHeight="1">
      <c r="A512" s="160"/>
      <c r="B512" s="160"/>
      <c r="C512" s="56" t="s">
        <v>7</v>
      </c>
    </row>
    <row r="513" spans="1:3" ht="13.9" customHeight="1">
      <c r="A513" s="147" t="s">
        <v>266</v>
      </c>
      <c r="B513" s="161"/>
      <c r="C513" s="162"/>
    </row>
    <row r="514" spans="1:3" ht="13.9" customHeight="1">
      <c r="A514" s="163" t="s">
        <v>388</v>
      </c>
      <c r="B514" s="164"/>
      <c r="C514" s="165"/>
    </row>
    <row r="515" spans="1:3" ht="13.9" customHeight="1">
      <c r="A515" s="166" t="s">
        <v>423</v>
      </c>
      <c r="B515" s="167"/>
      <c r="C515" s="165"/>
    </row>
    <row r="516" spans="1:3" ht="13.9" customHeight="1">
      <c r="A516" s="153" t="s">
        <v>297</v>
      </c>
      <c r="B516" s="167" t="s">
        <v>60</v>
      </c>
      <c r="C516" s="165">
        <v>50000</v>
      </c>
    </row>
    <row r="517" spans="1:3" ht="13.9" customHeight="1">
      <c r="A517" s="166" t="s">
        <v>389</v>
      </c>
      <c r="B517" s="167"/>
      <c r="C517" s="165"/>
    </row>
    <row r="518" spans="1:3" ht="13.9" customHeight="1">
      <c r="A518" s="153" t="s">
        <v>299</v>
      </c>
      <c r="B518" s="167" t="s">
        <v>61</v>
      </c>
      <c r="C518" s="165">
        <v>188789</v>
      </c>
    </row>
    <row r="519" spans="1:3" ht="13.9" customHeight="1">
      <c r="A519" s="153" t="s">
        <v>510</v>
      </c>
      <c r="B519" s="167" t="s">
        <v>124</v>
      </c>
      <c r="C519" s="165">
        <v>736000</v>
      </c>
    </row>
    <row r="520" spans="1:3" ht="13.9" customHeight="1">
      <c r="A520" s="153" t="s">
        <v>303</v>
      </c>
      <c r="B520" s="167" t="s">
        <v>69</v>
      </c>
      <c r="C520" s="165">
        <v>27334</v>
      </c>
    </row>
    <row r="521" spans="1:3" ht="13.9" customHeight="1">
      <c r="A521" s="166" t="s">
        <v>467</v>
      </c>
      <c r="B521" s="167"/>
      <c r="C521" s="165"/>
    </row>
    <row r="522" spans="1:3" ht="13.9" customHeight="1">
      <c r="A522" s="153" t="s">
        <v>468</v>
      </c>
      <c r="B522" s="167" t="s">
        <v>74</v>
      </c>
      <c r="C522" s="165">
        <v>24000</v>
      </c>
    </row>
    <row r="523" spans="1:3" ht="13.9" customHeight="1">
      <c r="A523" s="166" t="s">
        <v>415</v>
      </c>
      <c r="B523" s="167"/>
      <c r="C523" s="165"/>
    </row>
    <row r="524" spans="1:3" ht="13.9" customHeight="1">
      <c r="A524" s="153" t="s">
        <v>328</v>
      </c>
      <c r="B524" s="167" t="s">
        <v>104</v>
      </c>
      <c r="C524" s="165">
        <v>23550120</v>
      </c>
    </row>
    <row r="525" spans="1:3" ht="13.9" customHeight="1">
      <c r="A525" s="153" t="s">
        <v>438</v>
      </c>
      <c r="B525" s="167"/>
      <c r="C525" s="165"/>
    </row>
    <row r="526" spans="1:3" ht="13.9" customHeight="1">
      <c r="A526" s="153" t="s">
        <v>511</v>
      </c>
      <c r="B526" s="228"/>
      <c r="C526" s="165"/>
    </row>
    <row r="527" spans="1:3" ht="13.9" customHeight="1">
      <c r="A527" s="153" t="s">
        <v>512</v>
      </c>
      <c r="B527" s="228"/>
      <c r="C527" s="165"/>
    </row>
    <row r="528" spans="1:3" ht="13.9" customHeight="1">
      <c r="A528" s="153" t="s">
        <v>513</v>
      </c>
      <c r="B528" s="228"/>
      <c r="C528" s="165"/>
    </row>
    <row r="529" spans="1:3" ht="13.9" customHeight="1">
      <c r="A529" s="153" t="s">
        <v>514</v>
      </c>
      <c r="B529" s="228"/>
      <c r="C529" s="165"/>
    </row>
    <row r="530" spans="1:3" ht="13.9" customHeight="1">
      <c r="A530" s="153" t="s">
        <v>515</v>
      </c>
      <c r="B530" s="228"/>
      <c r="C530" s="165"/>
    </row>
    <row r="531" spans="1:3" ht="13.9" customHeight="1">
      <c r="A531" s="153" t="s">
        <v>516</v>
      </c>
      <c r="B531" s="228"/>
      <c r="C531" s="165"/>
    </row>
    <row r="532" spans="1:3" ht="13.9" customHeight="1">
      <c r="A532" s="153" t="s">
        <v>517</v>
      </c>
      <c r="B532" s="228"/>
      <c r="C532" s="165"/>
    </row>
    <row r="533" spans="1:3" ht="13.9" customHeight="1">
      <c r="A533" s="163" t="s">
        <v>370</v>
      </c>
      <c r="B533" s="228"/>
      <c r="C533" s="173">
        <f>SUM(C516:C524)</f>
        <v>24576243</v>
      </c>
    </row>
    <row r="534" spans="1:3" ht="13.9" customHeight="1">
      <c r="A534" s="166"/>
      <c r="B534" s="167"/>
      <c r="C534" s="165"/>
    </row>
    <row r="535" spans="1:3" ht="13.9" customHeight="1">
      <c r="A535" s="166" t="s">
        <v>371</v>
      </c>
      <c r="B535" s="167"/>
      <c r="C535" s="165">
        <v>24576243</v>
      </c>
    </row>
    <row r="536" spans="1:3" ht="13.9" customHeight="1">
      <c r="A536" s="166"/>
      <c r="B536" s="167"/>
      <c r="C536" s="165"/>
    </row>
    <row r="537" spans="1:3" ht="13.9" customHeight="1">
      <c r="A537" s="175" t="s">
        <v>9</v>
      </c>
      <c r="B537" s="176" t="s">
        <v>1</v>
      </c>
      <c r="C537" s="177">
        <v>24576243</v>
      </c>
    </row>
    <row r="538" spans="1:3" ht="15.75" customHeight="1">
      <c r="A538" s="229" t="s">
        <v>1</v>
      </c>
      <c r="B538" s="151"/>
      <c r="C538" s="211"/>
    </row>
    <row r="539" spans="1:3" ht="15.75" customHeight="1">
      <c r="A539" s="147" t="s">
        <v>1</v>
      </c>
      <c r="B539" s="148"/>
      <c r="C539" s="149"/>
    </row>
    <row r="540" spans="1:3" ht="15.75" customHeight="1">
      <c r="A540" s="230" t="s">
        <v>518</v>
      </c>
      <c r="B540" s="151"/>
      <c r="C540" s="152"/>
    </row>
    <row r="541" spans="1:3" ht="15.75" customHeight="1">
      <c r="A541" s="153"/>
      <c r="B541" s="151"/>
      <c r="C541" s="152"/>
    </row>
    <row r="542" spans="1:3" ht="15.75" customHeight="1">
      <c r="A542" s="154" t="s">
        <v>163</v>
      </c>
      <c r="B542" s="155"/>
      <c r="C542" s="156"/>
    </row>
    <row r="543" spans="1:3" ht="15.75" customHeight="1">
      <c r="A543" s="157" t="s">
        <v>164</v>
      </c>
      <c r="B543" s="158" t="s">
        <v>2</v>
      </c>
      <c r="C543" s="53" t="s">
        <v>200</v>
      </c>
    </row>
    <row r="544" spans="1:3" ht="15.75" customHeight="1">
      <c r="A544" s="159"/>
      <c r="B544" s="159"/>
      <c r="C544" s="55"/>
    </row>
    <row r="545" spans="1:3" ht="15.75" customHeight="1">
      <c r="A545" s="159"/>
      <c r="B545" s="159"/>
      <c r="C545" s="56">
        <v>2025</v>
      </c>
    </row>
    <row r="546" spans="1:3" ht="15.75" customHeight="1">
      <c r="A546" s="160"/>
      <c r="B546" s="160"/>
      <c r="C546" s="56" t="s">
        <v>7</v>
      </c>
    </row>
    <row r="547" spans="1:3" ht="15.75" customHeight="1">
      <c r="A547" s="147" t="s">
        <v>266</v>
      </c>
      <c r="B547" s="161"/>
      <c r="C547" s="162"/>
    </row>
    <row r="548" spans="1:3" ht="15.75" customHeight="1">
      <c r="A548" s="163" t="s">
        <v>388</v>
      </c>
      <c r="B548" s="164"/>
      <c r="C548" s="165"/>
    </row>
    <row r="549" spans="1:3" ht="15.75" customHeight="1">
      <c r="A549" s="166" t="s">
        <v>453</v>
      </c>
      <c r="B549" s="167"/>
      <c r="C549" s="165"/>
    </row>
    <row r="550" spans="1:3" ht="15.75" customHeight="1">
      <c r="A550" s="153" t="s">
        <v>294</v>
      </c>
      <c r="B550" s="167" t="s">
        <v>56</v>
      </c>
      <c r="C550" s="165">
        <v>80000</v>
      </c>
    </row>
    <row r="551" spans="1:3" ht="15.75" customHeight="1">
      <c r="A551" s="166" t="s">
        <v>389</v>
      </c>
      <c r="B551" s="167"/>
      <c r="C551" s="165"/>
    </row>
    <row r="552" spans="1:3" ht="15.75" customHeight="1">
      <c r="A552" s="153" t="s">
        <v>299</v>
      </c>
      <c r="B552" s="167" t="s">
        <v>61</v>
      </c>
      <c r="C552" s="165">
        <v>51558</v>
      </c>
    </row>
    <row r="553" spans="1:3" ht="15.75" customHeight="1">
      <c r="A553" s="153" t="s">
        <v>303</v>
      </c>
      <c r="B553" s="167" t="s">
        <v>69</v>
      </c>
      <c r="C553" s="165">
        <v>1000000</v>
      </c>
    </row>
    <row r="554" spans="1:3" ht="15.75" customHeight="1">
      <c r="A554" s="166" t="s">
        <v>467</v>
      </c>
      <c r="B554" s="167"/>
      <c r="C554" s="165"/>
    </row>
    <row r="555" spans="1:3" ht="15.75" customHeight="1">
      <c r="A555" s="153" t="s">
        <v>306</v>
      </c>
      <c r="B555" s="167" t="s">
        <v>140</v>
      </c>
      <c r="C555" s="165">
        <v>67500</v>
      </c>
    </row>
    <row r="556" spans="1:3" ht="15.75" customHeight="1">
      <c r="A556" s="153" t="s">
        <v>519</v>
      </c>
      <c r="B556" s="167" t="s">
        <v>75</v>
      </c>
      <c r="C556" s="165">
        <v>87600</v>
      </c>
    </row>
    <row r="557" spans="1:3" ht="15.75" customHeight="1">
      <c r="A557" s="153" t="s">
        <v>520</v>
      </c>
      <c r="B557" s="167" t="s">
        <v>76</v>
      </c>
      <c r="C557" s="165">
        <v>7000</v>
      </c>
    </row>
    <row r="558" spans="1:3" ht="15.75" customHeight="1">
      <c r="A558" s="166" t="s">
        <v>415</v>
      </c>
      <c r="B558" s="167"/>
      <c r="C558" s="165"/>
    </row>
    <row r="559" spans="1:3" ht="15.75" customHeight="1">
      <c r="A559" s="153" t="s">
        <v>328</v>
      </c>
      <c r="B559" s="167" t="s">
        <v>104</v>
      </c>
      <c r="C559" s="165">
        <v>3875040</v>
      </c>
    </row>
    <row r="560" spans="1:3" ht="15.75" customHeight="1">
      <c r="A560" s="153" t="s">
        <v>438</v>
      </c>
      <c r="B560" s="167"/>
      <c r="C560" s="165"/>
    </row>
    <row r="561" spans="1:3" ht="15.75" customHeight="1">
      <c r="A561" s="153" t="s">
        <v>521</v>
      </c>
      <c r="B561" s="167"/>
      <c r="C561" s="165"/>
    </row>
    <row r="562" spans="1:3" ht="15.75" customHeight="1">
      <c r="A562" s="153" t="s">
        <v>522</v>
      </c>
      <c r="B562" s="167"/>
      <c r="C562" s="165"/>
    </row>
    <row r="563" spans="1:3" ht="15.75" customHeight="1">
      <c r="A563" s="153" t="s">
        <v>523</v>
      </c>
      <c r="B563" s="167"/>
      <c r="C563" s="165"/>
    </row>
    <row r="564" spans="1:3" ht="15.75" customHeight="1">
      <c r="A564" s="231" t="s">
        <v>524</v>
      </c>
      <c r="B564" s="167"/>
      <c r="C564" s="165"/>
    </row>
    <row r="565" spans="1:3" ht="15.75" customHeight="1">
      <c r="A565" s="153" t="s">
        <v>525</v>
      </c>
      <c r="B565" s="167"/>
      <c r="C565" s="165"/>
    </row>
    <row r="566" spans="1:3" ht="15.75" customHeight="1">
      <c r="A566" s="163" t="s">
        <v>370</v>
      </c>
      <c r="B566" s="167"/>
      <c r="C566" s="173">
        <f>SUM(C550:C559)</f>
        <v>5168698</v>
      </c>
    </row>
    <row r="567" spans="1:3" ht="15.75" customHeight="1">
      <c r="A567" s="166"/>
      <c r="B567" s="167"/>
      <c r="C567" s="174"/>
    </row>
    <row r="568" spans="1:3" ht="15.75" customHeight="1">
      <c r="A568" s="166" t="s">
        <v>371</v>
      </c>
      <c r="B568" s="167"/>
      <c r="C568" s="165">
        <v>5168698</v>
      </c>
    </row>
    <row r="569" spans="1:3" ht="15.75" customHeight="1">
      <c r="A569" s="166"/>
      <c r="B569" s="167"/>
      <c r="C569" s="165"/>
    </row>
    <row r="570" spans="1:3" ht="15.75" customHeight="1">
      <c r="A570" s="163"/>
      <c r="B570" s="167"/>
      <c r="C570" s="165"/>
    </row>
    <row r="571" spans="1:3" ht="15.75" customHeight="1">
      <c r="A571" s="175" t="s">
        <v>9</v>
      </c>
      <c r="B571" s="176" t="s">
        <v>1</v>
      </c>
      <c r="C571" s="177">
        <v>5168698</v>
      </c>
    </row>
    <row r="572" spans="1:3" ht="15.75" customHeight="1">
      <c r="A572" s="147" t="s">
        <v>1</v>
      </c>
      <c r="B572" s="148"/>
      <c r="C572" s="149"/>
    </row>
    <row r="573" spans="1:3" ht="15.75" customHeight="1">
      <c r="A573" s="150" t="s">
        <v>526</v>
      </c>
      <c r="B573" s="151"/>
      <c r="C573" s="152"/>
    </row>
    <row r="574" spans="1:3" ht="15.75" customHeight="1">
      <c r="A574" s="150"/>
      <c r="B574" s="151"/>
      <c r="C574" s="152"/>
    </row>
    <row r="575" spans="1:3" ht="15.75" customHeight="1">
      <c r="A575" s="154" t="s">
        <v>163</v>
      </c>
      <c r="B575" s="155"/>
      <c r="C575" s="156"/>
    </row>
    <row r="576" spans="1:3" ht="15.75" customHeight="1">
      <c r="A576" s="157" t="s">
        <v>164</v>
      </c>
      <c r="B576" s="158" t="s">
        <v>2</v>
      </c>
      <c r="C576" s="53" t="s">
        <v>200</v>
      </c>
    </row>
    <row r="577" spans="1:3" ht="15.75" customHeight="1">
      <c r="A577" s="159"/>
      <c r="B577" s="159"/>
      <c r="C577" s="55"/>
    </row>
    <row r="578" spans="1:3" ht="15.75" customHeight="1">
      <c r="A578" s="159"/>
      <c r="B578" s="159"/>
      <c r="C578" s="56">
        <v>2025</v>
      </c>
    </row>
    <row r="579" spans="1:3" ht="15.75" customHeight="1">
      <c r="A579" s="160"/>
      <c r="B579" s="160"/>
      <c r="C579" s="56" t="s">
        <v>7</v>
      </c>
    </row>
    <row r="580" spans="1:3" ht="15.75" customHeight="1">
      <c r="A580" s="147" t="s">
        <v>266</v>
      </c>
      <c r="B580" s="161"/>
      <c r="C580" s="162"/>
    </row>
    <row r="581" spans="1:3" ht="15.75" customHeight="1">
      <c r="A581" s="163" t="s">
        <v>388</v>
      </c>
      <c r="B581" s="164"/>
      <c r="C581" s="165"/>
    </row>
    <row r="582" spans="1:3" ht="15.75" customHeight="1">
      <c r="A582" s="166" t="s">
        <v>453</v>
      </c>
      <c r="B582" s="167"/>
      <c r="C582" s="165"/>
    </row>
    <row r="583" spans="1:3" ht="15.75" customHeight="1">
      <c r="A583" s="185" t="s">
        <v>294</v>
      </c>
      <c r="B583" s="164" t="s">
        <v>56</v>
      </c>
      <c r="C583" s="165">
        <v>150000</v>
      </c>
    </row>
    <row r="584" spans="1:3" ht="15.75" customHeight="1">
      <c r="A584" s="163" t="s">
        <v>423</v>
      </c>
      <c r="B584" s="164"/>
      <c r="C584" s="165"/>
    </row>
    <row r="585" spans="1:3" ht="15.75" customHeight="1">
      <c r="A585" s="185" t="s">
        <v>297</v>
      </c>
      <c r="B585" s="164" t="s">
        <v>60</v>
      </c>
      <c r="C585" s="165">
        <v>362500</v>
      </c>
    </row>
    <row r="586" spans="1:3" ht="15.75" hidden="1" customHeight="1">
      <c r="A586" s="185" t="s">
        <v>527</v>
      </c>
      <c r="B586" s="164"/>
      <c r="C586" s="165"/>
    </row>
    <row r="587" spans="1:3" ht="15.75" hidden="1" customHeight="1">
      <c r="A587" s="185" t="s">
        <v>528</v>
      </c>
      <c r="B587" s="164"/>
      <c r="C587" s="165"/>
    </row>
    <row r="588" spans="1:3" ht="15.75" hidden="1" customHeight="1">
      <c r="A588" s="185" t="s">
        <v>529</v>
      </c>
      <c r="B588" s="164"/>
      <c r="C588" s="165"/>
    </row>
    <row r="589" spans="1:3" ht="15.75" hidden="1" customHeight="1">
      <c r="A589" s="185" t="s">
        <v>530</v>
      </c>
      <c r="B589" s="164"/>
      <c r="C589" s="165"/>
    </row>
    <row r="590" spans="1:3" ht="15.75" hidden="1" customHeight="1">
      <c r="A590" s="185" t="s">
        <v>531</v>
      </c>
      <c r="B590" s="164"/>
      <c r="C590" s="165"/>
    </row>
    <row r="591" spans="1:3" ht="15.75" hidden="1" customHeight="1">
      <c r="A591" s="185" t="s">
        <v>532</v>
      </c>
      <c r="B591" s="164"/>
      <c r="C591" s="165"/>
    </row>
    <row r="592" spans="1:3" ht="15.75" customHeight="1">
      <c r="A592" s="163" t="s">
        <v>389</v>
      </c>
      <c r="B592" s="164"/>
      <c r="C592" s="165"/>
    </row>
    <row r="593" spans="1:3" ht="15.75" customHeight="1">
      <c r="A593" s="185" t="s">
        <v>299</v>
      </c>
      <c r="B593" s="164" t="s">
        <v>61</v>
      </c>
      <c r="C593" s="165">
        <v>100000</v>
      </c>
    </row>
    <row r="594" spans="1:3" ht="15.75" customHeight="1">
      <c r="A594" s="153" t="s">
        <v>303</v>
      </c>
      <c r="B594" s="167" t="s">
        <v>69</v>
      </c>
      <c r="C594" s="165">
        <v>100000</v>
      </c>
    </row>
    <row r="595" spans="1:3" ht="15.75" customHeight="1">
      <c r="A595" s="166" t="s">
        <v>328</v>
      </c>
      <c r="B595" s="167"/>
      <c r="C595" s="193"/>
    </row>
    <row r="596" spans="1:3" ht="15.75" customHeight="1">
      <c r="A596" s="153" t="s">
        <v>328</v>
      </c>
      <c r="B596" s="167" t="s">
        <v>104</v>
      </c>
      <c r="C596" s="165">
        <v>2663600</v>
      </c>
    </row>
    <row r="597" spans="1:3" ht="15.75" hidden="1" customHeight="1">
      <c r="A597" s="153" t="s">
        <v>416</v>
      </c>
      <c r="B597" s="167"/>
      <c r="C597" s="165"/>
    </row>
    <row r="598" spans="1:3" ht="15.75" hidden="1" customHeight="1">
      <c r="A598" s="153" t="s">
        <v>533</v>
      </c>
      <c r="B598" s="167"/>
      <c r="C598" s="165"/>
    </row>
    <row r="599" spans="1:3" ht="15.75" hidden="1" customHeight="1">
      <c r="A599" s="153" t="s">
        <v>534</v>
      </c>
      <c r="B599" s="167"/>
      <c r="C599" s="165"/>
    </row>
    <row r="600" spans="1:3" ht="15.75" hidden="1" customHeight="1">
      <c r="A600" s="153" t="s">
        <v>535</v>
      </c>
      <c r="B600" s="167"/>
      <c r="C600" s="165"/>
    </row>
    <row r="601" spans="1:3" ht="15.75" hidden="1" customHeight="1">
      <c r="A601" s="153" t="s">
        <v>536</v>
      </c>
      <c r="B601" s="167"/>
      <c r="C601" s="165"/>
    </row>
    <row r="602" spans="1:3" ht="15.75" hidden="1" customHeight="1">
      <c r="A602" s="153" t="s">
        <v>537</v>
      </c>
      <c r="B602" s="167"/>
      <c r="C602" s="165"/>
    </row>
    <row r="603" spans="1:3" ht="15.75" hidden="1" customHeight="1">
      <c r="A603" s="153" t="s">
        <v>538</v>
      </c>
      <c r="B603" s="167"/>
      <c r="C603" s="165"/>
    </row>
    <row r="604" spans="1:3" ht="15.75" hidden="1" customHeight="1">
      <c r="A604" s="153" t="s">
        <v>539</v>
      </c>
      <c r="B604" s="167"/>
      <c r="C604" s="165"/>
    </row>
    <row r="605" spans="1:3" ht="15.75" hidden="1" customHeight="1">
      <c r="A605" s="153" t="s">
        <v>540</v>
      </c>
      <c r="B605" s="167"/>
      <c r="C605" s="165"/>
    </row>
    <row r="606" spans="1:3" ht="15.75" hidden="1" customHeight="1">
      <c r="A606" s="153" t="s">
        <v>541</v>
      </c>
      <c r="B606" s="167"/>
      <c r="C606" s="165"/>
    </row>
    <row r="607" spans="1:3" ht="15.75" hidden="1" customHeight="1">
      <c r="A607" s="153" t="s">
        <v>542</v>
      </c>
      <c r="B607" s="167"/>
      <c r="C607" s="165"/>
    </row>
    <row r="608" spans="1:3" ht="15.75" hidden="1" customHeight="1">
      <c r="A608" s="153" t="s">
        <v>543</v>
      </c>
      <c r="B608" s="167"/>
      <c r="C608" s="165"/>
    </row>
    <row r="609" spans="1:3" ht="15.75" customHeight="1">
      <c r="A609" s="153" t="s">
        <v>544</v>
      </c>
      <c r="B609" s="167"/>
      <c r="C609" s="165"/>
    </row>
    <row r="610" spans="1:3" ht="15.75" customHeight="1">
      <c r="A610" s="153" t="s">
        <v>545</v>
      </c>
      <c r="B610" s="167"/>
      <c r="C610" s="165"/>
    </row>
    <row r="611" spans="1:3" ht="15.75" customHeight="1">
      <c r="A611" s="153" t="s">
        <v>546</v>
      </c>
      <c r="B611" s="167"/>
      <c r="C611" s="165"/>
    </row>
    <row r="612" spans="1:3" ht="15.75" customHeight="1">
      <c r="A612" s="153" t="s">
        <v>547</v>
      </c>
      <c r="B612" s="167"/>
      <c r="C612" s="165"/>
    </row>
    <row r="613" spans="1:3" ht="15.75" customHeight="1">
      <c r="A613" s="153" t="s">
        <v>548</v>
      </c>
      <c r="B613" s="167"/>
      <c r="C613" s="165"/>
    </row>
    <row r="614" spans="1:3" ht="15.75" customHeight="1">
      <c r="A614" s="153" t="s">
        <v>549</v>
      </c>
      <c r="B614" s="167"/>
      <c r="C614" s="165"/>
    </row>
    <row r="615" spans="1:3" ht="15.75" customHeight="1">
      <c r="A615" s="153" t="s">
        <v>550</v>
      </c>
      <c r="B615" s="167"/>
      <c r="C615" s="165"/>
    </row>
    <row r="616" spans="1:3" ht="15.75" customHeight="1">
      <c r="A616" s="163" t="s">
        <v>370</v>
      </c>
      <c r="B616" s="167"/>
      <c r="C616" s="173">
        <f>SUM(C583:C596)</f>
        <v>3376100</v>
      </c>
    </row>
    <row r="617" spans="1:3" ht="15.75" customHeight="1">
      <c r="A617" s="166"/>
      <c r="B617" s="167"/>
      <c r="C617" s="174"/>
    </row>
    <row r="618" spans="1:3" ht="15.75" customHeight="1">
      <c r="A618" s="166" t="s">
        <v>371</v>
      </c>
      <c r="B618" s="167"/>
      <c r="C618" s="165">
        <v>3376100</v>
      </c>
    </row>
    <row r="619" spans="1:3" ht="13.5" customHeight="1">
      <c r="A619" s="166"/>
      <c r="B619" s="195"/>
      <c r="C619" s="196"/>
    </row>
    <row r="620" spans="1:3" ht="11.25" customHeight="1">
      <c r="A620" s="163"/>
      <c r="B620" s="151"/>
      <c r="C620" s="196"/>
    </row>
    <row r="621" spans="1:3" ht="15.75" customHeight="1">
      <c r="A621" s="219" t="s">
        <v>9</v>
      </c>
      <c r="B621" s="176" t="s">
        <v>1</v>
      </c>
      <c r="C621" s="177">
        <v>3376100</v>
      </c>
    </row>
    <row r="622" spans="1:3" ht="12.75" customHeight="1">
      <c r="A622" s="200"/>
      <c r="B622" s="151"/>
      <c r="C622" s="232"/>
    </row>
    <row r="623" spans="1:3" ht="15.75" customHeight="1">
      <c r="A623" s="201"/>
      <c r="B623" s="209"/>
      <c r="C623" s="200"/>
    </row>
    <row r="624" spans="1:3" ht="15.75" customHeight="1">
      <c r="A624" s="147" t="s">
        <v>1</v>
      </c>
      <c r="B624" s="148"/>
      <c r="C624" s="149"/>
    </row>
    <row r="625" spans="1:3" ht="15.75" customHeight="1">
      <c r="A625" s="178" t="s">
        <v>551</v>
      </c>
      <c r="B625" s="151"/>
      <c r="C625" s="152"/>
    </row>
    <row r="626" spans="1:3" ht="15.75" customHeight="1">
      <c r="A626" s="153"/>
      <c r="B626" s="151"/>
      <c r="C626" s="152"/>
    </row>
    <row r="627" spans="1:3" ht="15.75" customHeight="1">
      <c r="A627" s="154" t="s">
        <v>163</v>
      </c>
      <c r="B627" s="155"/>
      <c r="C627" s="156"/>
    </row>
    <row r="628" spans="1:3" ht="15.75" customHeight="1">
      <c r="A628" s="157" t="s">
        <v>164</v>
      </c>
      <c r="B628" s="158" t="s">
        <v>2</v>
      </c>
      <c r="C628" s="53" t="s">
        <v>200</v>
      </c>
    </row>
    <row r="629" spans="1:3" ht="15.75" customHeight="1">
      <c r="A629" s="159"/>
      <c r="B629" s="159"/>
      <c r="C629" s="55"/>
    </row>
    <row r="630" spans="1:3" ht="15.75" customHeight="1">
      <c r="A630" s="159"/>
      <c r="B630" s="159"/>
      <c r="C630" s="56">
        <v>2025</v>
      </c>
    </row>
    <row r="631" spans="1:3" ht="15.75" customHeight="1">
      <c r="A631" s="160"/>
      <c r="B631" s="160"/>
      <c r="C631" s="56" t="s">
        <v>7</v>
      </c>
    </row>
    <row r="632" spans="1:3" ht="15.75" customHeight="1">
      <c r="A632" s="147" t="s">
        <v>266</v>
      </c>
      <c r="B632" s="161"/>
      <c r="C632" s="162"/>
    </row>
    <row r="633" spans="1:3" ht="15.75" customHeight="1">
      <c r="A633" s="163" t="s">
        <v>388</v>
      </c>
      <c r="B633" s="164"/>
      <c r="C633" s="165"/>
    </row>
    <row r="634" spans="1:3" ht="15.75" customHeight="1">
      <c r="A634" s="166" t="s">
        <v>328</v>
      </c>
      <c r="B634" s="167"/>
      <c r="C634" s="165"/>
    </row>
    <row r="635" spans="1:3" ht="15.75" customHeight="1">
      <c r="A635" s="153" t="s">
        <v>328</v>
      </c>
      <c r="B635" s="167" t="s">
        <v>104</v>
      </c>
      <c r="C635" s="165">
        <v>10500000</v>
      </c>
    </row>
    <row r="636" spans="1:3" ht="15.75" customHeight="1">
      <c r="A636" s="153" t="s">
        <v>552</v>
      </c>
      <c r="B636" s="167"/>
      <c r="C636" s="165"/>
    </row>
    <row r="637" spans="1:3" ht="15.75" customHeight="1">
      <c r="A637" s="153" t="s">
        <v>553</v>
      </c>
      <c r="B637" s="167"/>
      <c r="C637" s="165"/>
    </row>
    <row r="638" spans="1:3" ht="15.75" customHeight="1">
      <c r="A638" s="153" t="s">
        <v>554</v>
      </c>
      <c r="B638" s="167"/>
      <c r="C638" s="165"/>
    </row>
    <row r="639" spans="1:3" ht="15.75" customHeight="1">
      <c r="A639" s="153" t="s">
        <v>555</v>
      </c>
      <c r="B639" s="167"/>
      <c r="C639" s="165"/>
    </row>
    <row r="640" spans="1:3" ht="15.75" customHeight="1">
      <c r="A640" s="153" t="s">
        <v>556</v>
      </c>
      <c r="B640" s="167"/>
      <c r="C640" s="165"/>
    </row>
    <row r="641" spans="1:3" ht="15.75" customHeight="1">
      <c r="A641" s="153" t="s">
        <v>557</v>
      </c>
      <c r="B641" s="167"/>
      <c r="C641" s="165"/>
    </row>
    <row r="642" spans="1:3" ht="15.75" customHeight="1">
      <c r="A642" s="163" t="s">
        <v>370</v>
      </c>
      <c r="B642" s="167"/>
      <c r="C642" s="173">
        <v>10500000</v>
      </c>
    </row>
    <row r="643" spans="1:3" ht="15.75" customHeight="1">
      <c r="A643" s="166"/>
      <c r="B643" s="167"/>
      <c r="C643" s="174"/>
    </row>
    <row r="644" spans="1:3" ht="15.75" customHeight="1">
      <c r="A644" s="166" t="s">
        <v>371</v>
      </c>
      <c r="B644" s="167"/>
      <c r="C644" s="165">
        <v>10500000</v>
      </c>
    </row>
    <row r="645" spans="1:3" ht="15.75" customHeight="1">
      <c r="A645" s="166"/>
      <c r="B645" s="167"/>
      <c r="C645" s="165"/>
    </row>
    <row r="646" spans="1:3" ht="15.75" customHeight="1">
      <c r="A646" s="175" t="s">
        <v>9</v>
      </c>
      <c r="B646" s="176" t="s">
        <v>1</v>
      </c>
      <c r="C646" s="177">
        <v>10500000</v>
      </c>
    </row>
    <row r="647" spans="1:3" ht="15.75" customHeight="1">
      <c r="A647" s="200"/>
      <c r="B647" s="151"/>
      <c r="C647" s="211"/>
    </row>
    <row r="648" spans="1:3" ht="15.75" customHeight="1">
      <c r="A648" s="200"/>
      <c r="B648" s="151"/>
      <c r="C648" s="211"/>
    </row>
    <row r="649" spans="1:3" ht="15.75" customHeight="1">
      <c r="A649" s="201"/>
      <c r="B649" s="209"/>
      <c r="C649" s="200"/>
    </row>
    <row r="650" spans="1:3" ht="15.75" customHeight="1">
      <c r="A650" s="147" t="s">
        <v>1</v>
      </c>
      <c r="B650" s="148"/>
      <c r="C650" s="149"/>
    </row>
    <row r="651" spans="1:3" ht="15.75" customHeight="1">
      <c r="A651" s="150" t="s">
        <v>558</v>
      </c>
      <c r="B651" s="151"/>
      <c r="C651" s="152"/>
    </row>
    <row r="652" spans="1:3" ht="15.75" customHeight="1">
      <c r="A652" s="153"/>
      <c r="B652" s="151"/>
      <c r="C652" s="152"/>
    </row>
    <row r="653" spans="1:3" ht="15.75" customHeight="1">
      <c r="A653" s="154" t="s">
        <v>163</v>
      </c>
      <c r="B653" s="155"/>
      <c r="C653" s="156"/>
    </row>
    <row r="654" spans="1:3" ht="15.75" customHeight="1">
      <c r="A654" s="157" t="s">
        <v>164</v>
      </c>
      <c r="B654" s="158" t="s">
        <v>2</v>
      </c>
      <c r="C654" s="53" t="s">
        <v>200</v>
      </c>
    </row>
    <row r="655" spans="1:3" ht="15.75" customHeight="1">
      <c r="A655" s="159"/>
      <c r="B655" s="159"/>
      <c r="C655" s="55"/>
    </row>
    <row r="656" spans="1:3" ht="15.75" customHeight="1">
      <c r="A656" s="159"/>
      <c r="B656" s="159"/>
      <c r="C656" s="56">
        <v>2025</v>
      </c>
    </row>
    <row r="657" spans="1:3" ht="15.75" customHeight="1">
      <c r="A657" s="160"/>
      <c r="B657" s="160"/>
      <c r="C657" s="58" t="s">
        <v>7</v>
      </c>
    </row>
    <row r="658" spans="1:3" ht="15.75" customHeight="1">
      <c r="A658" s="166" t="s">
        <v>266</v>
      </c>
      <c r="B658" s="167"/>
      <c r="C658" s="163"/>
    </row>
    <row r="659" spans="1:3" ht="15.75" customHeight="1">
      <c r="A659" s="163" t="s">
        <v>388</v>
      </c>
      <c r="B659" s="164"/>
      <c r="C659" s="165"/>
    </row>
    <row r="660" spans="1:3" ht="15.75" customHeight="1">
      <c r="A660" s="166" t="s">
        <v>389</v>
      </c>
      <c r="B660" s="167"/>
      <c r="C660" s="164"/>
    </row>
    <row r="661" spans="1:3" ht="15.75" customHeight="1">
      <c r="A661" s="153" t="s">
        <v>299</v>
      </c>
      <c r="B661" s="167" t="s">
        <v>61</v>
      </c>
      <c r="C661" s="165">
        <v>25000</v>
      </c>
    </row>
    <row r="662" spans="1:3" ht="15.75" customHeight="1">
      <c r="A662" s="166" t="s">
        <v>328</v>
      </c>
      <c r="B662" s="167"/>
      <c r="C662" s="165"/>
    </row>
    <row r="663" spans="1:3" ht="15.75" customHeight="1">
      <c r="A663" s="153" t="s">
        <v>328</v>
      </c>
      <c r="B663" s="167" t="s">
        <v>104</v>
      </c>
      <c r="C663" s="165">
        <v>10000</v>
      </c>
    </row>
    <row r="664" spans="1:3" ht="15.75" customHeight="1">
      <c r="A664" s="163" t="s">
        <v>370</v>
      </c>
      <c r="B664" s="167"/>
      <c r="C664" s="173">
        <v>35000</v>
      </c>
    </row>
    <row r="665" spans="1:3" ht="15.75" customHeight="1">
      <c r="A665" s="166"/>
      <c r="B665" s="167"/>
      <c r="C665" s="174"/>
    </row>
    <row r="666" spans="1:3" ht="15.75" customHeight="1">
      <c r="A666" s="166" t="s">
        <v>371</v>
      </c>
      <c r="B666" s="167"/>
      <c r="C666" s="165">
        <v>35000</v>
      </c>
    </row>
    <row r="667" spans="1:3" ht="15.75" customHeight="1">
      <c r="A667" s="166"/>
      <c r="B667" s="167"/>
      <c r="C667" s="165"/>
    </row>
    <row r="668" spans="1:3" ht="15.75" customHeight="1">
      <c r="A668" s="175" t="s">
        <v>9</v>
      </c>
      <c r="B668" s="176" t="s">
        <v>1</v>
      </c>
      <c r="C668" s="177">
        <v>35000</v>
      </c>
    </row>
    <row r="669" spans="1:3" ht="15.75" customHeight="1">
      <c r="A669" s="147" t="s">
        <v>1</v>
      </c>
      <c r="B669" s="148"/>
      <c r="C669" s="149"/>
    </row>
    <row r="670" spans="1:3" ht="15.75" customHeight="1">
      <c r="A670" s="150" t="s">
        <v>559</v>
      </c>
      <c r="B670" s="151"/>
      <c r="C670" s="152"/>
    </row>
    <row r="671" spans="1:3" ht="15.75" customHeight="1">
      <c r="A671" s="153"/>
      <c r="B671" s="151"/>
      <c r="C671" s="152"/>
    </row>
    <row r="672" spans="1:3" ht="15.75" customHeight="1">
      <c r="A672" s="154" t="s">
        <v>163</v>
      </c>
      <c r="B672" s="155"/>
      <c r="C672" s="156"/>
    </row>
    <row r="673" spans="1:3" ht="15.75" customHeight="1">
      <c r="A673" s="157" t="s">
        <v>164</v>
      </c>
      <c r="B673" s="158" t="s">
        <v>2</v>
      </c>
      <c r="C673" s="53" t="s">
        <v>200</v>
      </c>
    </row>
    <row r="674" spans="1:3" ht="15.75" customHeight="1">
      <c r="A674" s="159"/>
      <c r="B674" s="159"/>
      <c r="C674" s="55"/>
    </row>
    <row r="675" spans="1:3" ht="15.75" customHeight="1">
      <c r="A675" s="159"/>
      <c r="B675" s="159"/>
      <c r="C675" s="56">
        <v>2025</v>
      </c>
    </row>
    <row r="676" spans="1:3" ht="15.75" customHeight="1">
      <c r="A676" s="160"/>
      <c r="B676" s="160"/>
      <c r="C676" s="56" t="s">
        <v>7</v>
      </c>
    </row>
    <row r="677" spans="1:3" ht="15.75" customHeight="1">
      <c r="A677" s="147" t="s">
        <v>266</v>
      </c>
      <c r="B677" s="161"/>
      <c r="C677" s="162"/>
    </row>
    <row r="678" spans="1:3" ht="15.75" customHeight="1">
      <c r="A678" s="163" t="s">
        <v>388</v>
      </c>
      <c r="B678" s="164"/>
      <c r="C678" s="165"/>
    </row>
    <row r="679" spans="1:3" ht="15.75" customHeight="1">
      <c r="A679" s="166" t="s">
        <v>423</v>
      </c>
      <c r="B679" s="167"/>
      <c r="C679" s="185"/>
    </row>
    <row r="680" spans="1:3" ht="15.75" customHeight="1">
      <c r="A680" s="185" t="s">
        <v>297</v>
      </c>
      <c r="B680" s="164" t="s">
        <v>60</v>
      </c>
      <c r="C680" s="165">
        <v>501600</v>
      </c>
    </row>
    <row r="681" spans="1:3" ht="15.75" hidden="1" customHeight="1">
      <c r="A681" s="185" t="s">
        <v>560</v>
      </c>
      <c r="B681" s="164"/>
      <c r="C681" s="165"/>
    </row>
    <row r="682" spans="1:3" ht="15.75" hidden="1" customHeight="1">
      <c r="A682" s="185" t="s">
        <v>561</v>
      </c>
      <c r="B682" s="164"/>
      <c r="C682" s="165"/>
    </row>
    <row r="683" spans="1:3" ht="15.75" hidden="1" customHeight="1">
      <c r="A683" s="185" t="s">
        <v>562</v>
      </c>
      <c r="B683" s="164"/>
      <c r="C683" s="165"/>
    </row>
    <row r="684" spans="1:3" ht="15.75" hidden="1" customHeight="1">
      <c r="A684" s="185" t="s">
        <v>563</v>
      </c>
      <c r="B684" s="164"/>
      <c r="C684" s="165"/>
    </row>
    <row r="685" spans="1:3" ht="15.75" hidden="1" customHeight="1">
      <c r="A685" s="185" t="s">
        <v>564</v>
      </c>
      <c r="B685" s="164"/>
      <c r="C685" s="165"/>
    </row>
    <row r="686" spans="1:3" ht="15.75" hidden="1" customHeight="1">
      <c r="A686" s="185" t="s">
        <v>565</v>
      </c>
      <c r="B686" s="167"/>
      <c r="C686" s="165"/>
    </row>
    <row r="687" spans="1:3" ht="15.75" hidden="1" customHeight="1">
      <c r="A687" s="185" t="s">
        <v>566</v>
      </c>
      <c r="B687" s="167"/>
      <c r="C687" s="165"/>
    </row>
    <row r="688" spans="1:3" ht="15.75" customHeight="1">
      <c r="A688" s="163" t="s">
        <v>389</v>
      </c>
      <c r="B688" s="167"/>
      <c r="C688" s="165"/>
    </row>
    <row r="689" spans="1:3" ht="15.75" customHeight="1">
      <c r="A689" s="185" t="s">
        <v>299</v>
      </c>
      <c r="B689" s="167" t="s">
        <v>61</v>
      </c>
      <c r="C689" s="165">
        <v>14256</v>
      </c>
    </row>
    <row r="690" spans="1:3" ht="15.75" customHeight="1">
      <c r="A690" s="166" t="s">
        <v>328</v>
      </c>
      <c r="B690" s="167"/>
      <c r="C690" s="193"/>
    </row>
    <row r="691" spans="1:3" ht="15.75" customHeight="1">
      <c r="A691" s="185" t="s">
        <v>328</v>
      </c>
      <c r="B691" s="167" t="s">
        <v>104</v>
      </c>
      <c r="C691" s="165">
        <v>340200</v>
      </c>
    </row>
    <row r="692" spans="1:3" ht="15.75" hidden="1" customHeight="1">
      <c r="A692" s="153" t="s">
        <v>567</v>
      </c>
      <c r="B692" s="167"/>
      <c r="C692" s="165"/>
    </row>
    <row r="693" spans="1:3" ht="15.75" hidden="1" customHeight="1">
      <c r="A693" s="153" t="s">
        <v>568</v>
      </c>
      <c r="B693" s="167"/>
      <c r="C693" s="165"/>
    </row>
    <row r="694" spans="1:3" ht="15.75" hidden="1" customHeight="1">
      <c r="A694" s="153" t="s">
        <v>569</v>
      </c>
      <c r="B694" s="167"/>
      <c r="C694" s="165"/>
    </row>
    <row r="695" spans="1:3" ht="15.75" hidden="1" customHeight="1">
      <c r="A695" s="233" t="s">
        <v>570</v>
      </c>
      <c r="B695" s="167"/>
      <c r="C695" s="165"/>
    </row>
    <row r="696" spans="1:3" ht="15.75" hidden="1" customHeight="1">
      <c r="A696" s="153" t="s">
        <v>571</v>
      </c>
      <c r="B696" s="167"/>
      <c r="C696" s="165"/>
    </row>
    <row r="697" spans="1:3" ht="15.75" hidden="1" customHeight="1">
      <c r="A697" s="233" t="s">
        <v>572</v>
      </c>
      <c r="B697" s="167"/>
      <c r="C697" s="165"/>
    </row>
    <row r="698" spans="1:3" ht="15.75" customHeight="1">
      <c r="A698" s="163" t="s">
        <v>370</v>
      </c>
      <c r="B698" s="167"/>
      <c r="C698" s="173">
        <f>SUM(C680:C691)</f>
        <v>856056</v>
      </c>
    </row>
    <row r="699" spans="1:3" ht="15.75" customHeight="1">
      <c r="A699" s="166"/>
      <c r="B699" s="167"/>
      <c r="C699" s="174"/>
    </row>
    <row r="700" spans="1:3" ht="15.75" customHeight="1">
      <c r="A700" s="166" t="s">
        <v>371</v>
      </c>
      <c r="B700" s="167"/>
      <c r="C700" s="165">
        <v>856056</v>
      </c>
    </row>
    <row r="701" spans="1:3" ht="15.75" customHeight="1">
      <c r="A701" s="166"/>
      <c r="B701" s="167"/>
      <c r="C701" s="165"/>
    </row>
    <row r="702" spans="1:3" ht="15.75" customHeight="1">
      <c r="A702" s="175" t="s">
        <v>9</v>
      </c>
      <c r="B702" s="176" t="s">
        <v>1</v>
      </c>
      <c r="C702" s="177">
        <v>856056</v>
      </c>
    </row>
    <row r="703" spans="1:3" ht="15.75" customHeight="1">
      <c r="A703" s="200"/>
      <c r="B703" s="151"/>
      <c r="C703" s="211"/>
    </row>
    <row r="704" spans="1:3" ht="15.75" customHeight="1">
      <c r="A704" s="200"/>
      <c r="B704" s="151"/>
      <c r="C704" s="211"/>
    </row>
    <row r="705" spans="1:3" ht="15.75" customHeight="1">
      <c r="A705" s="201"/>
      <c r="B705" s="209"/>
      <c r="C705" s="200"/>
    </row>
    <row r="706" spans="1:3" ht="15.75" customHeight="1">
      <c r="A706" s="147" t="s">
        <v>1</v>
      </c>
      <c r="B706" s="148"/>
      <c r="C706" s="149"/>
    </row>
    <row r="707" spans="1:3" ht="15.75" customHeight="1">
      <c r="A707" s="150" t="s">
        <v>573</v>
      </c>
      <c r="B707" s="151"/>
      <c r="C707" s="152"/>
    </row>
    <row r="708" spans="1:3" ht="15.75" customHeight="1">
      <c r="A708" s="153"/>
      <c r="B708" s="151"/>
      <c r="C708" s="152"/>
    </row>
    <row r="709" spans="1:3" ht="15.75" customHeight="1">
      <c r="A709" s="154" t="s">
        <v>163</v>
      </c>
      <c r="B709" s="155"/>
      <c r="C709" s="156"/>
    </row>
    <row r="710" spans="1:3" ht="15.75" customHeight="1">
      <c r="A710" s="157" t="s">
        <v>164</v>
      </c>
      <c r="B710" s="158" t="s">
        <v>2</v>
      </c>
      <c r="C710" s="53" t="s">
        <v>200</v>
      </c>
    </row>
    <row r="711" spans="1:3" ht="15.75" customHeight="1">
      <c r="A711" s="159"/>
      <c r="B711" s="159"/>
      <c r="C711" s="55"/>
    </row>
    <row r="712" spans="1:3" ht="15.75" customHeight="1">
      <c r="A712" s="159"/>
      <c r="B712" s="159"/>
      <c r="C712" s="56">
        <v>2025</v>
      </c>
    </row>
    <row r="713" spans="1:3" ht="15.75" customHeight="1">
      <c r="A713" s="160"/>
      <c r="B713" s="160"/>
      <c r="C713" s="56" t="s">
        <v>7</v>
      </c>
    </row>
    <row r="714" spans="1:3" ht="15.75" customHeight="1">
      <c r="A714" s="147" t="s">
        <v>266</v>
      </c>
      <c r="B714" s="161"/>
      <c r="C714" s="162"/>
    </row>
    <row r="715" spans="1:3" ht="15.75" customHeight="1">
      <c r="A715" s="163" t="s">
        <v>388</v>
      </c>
      <c r="B715" s="164"/>
      <c r="C715" s="165"/>
    </row>
    <row r="716" spans="1:3" ht="15.75" customHeight="1">
      <c r="A716" s="166" t="s">
        <v>389</v>
      </c>
      <c r="B716" s="167"/>
      <c r="C716" s="164"/>
    </row>
    <row r="717" spans="1:3" ht="15.75" customHeight="1">
      <c r="A717" s="153" t="s">
        <v>299</v>
      </c>
      <c r="B717" s="167" t="s">
        <v>61</v>
      </c>
      <c r="C717" s="165">
        <v>64000</v>
      </c>
    </row>
    <row r="718" spans="1:3" ht="15.75" customHeight="1">
      <c r="A718" s="153" t="s">
        <v>303</v>
      </c>
      <c r="B718" s="167" t="s">
        <v>69</v>
      </c>
      <c r="C718" s="165">
        <v>22500</v>
      </c>
    </row>
    <row r="719" spans="1:3" ht="15.75" customHeight="1">
      <c r="A719" s="166" t="s">
        <v>415</v>
      </c>
      <c r="B719" s="167"/>
      <c r="C719" s="165"/>
    </row>
    <row r="720" spans="1:3" ht="15.75" customHeight="1">
      <c r="A720" s="153" t="s">
        <v>328</v>
      </c>
      <c r="B720" s="167" t="s">
        <v>104</v>
      </c>
      <c r="C720" s="165">
        <v>2758500</v>
      </c>
    </row>
    <row r="721" spans="1:3" ht="15.75" hidden="1" customHeight="1">
      <c r="A721" s="153" t="s">
        <v>574</v>
      </c>
      <c r="B721" s="167"/>
      <c r="C721" s="165"/>
    </row>
    <row r="722" spans="1:3" ht="15.75" hidden="1" customHeight="1">
      <c r="A722" s="231" t="s">
        <v>575</v>
      </c>
      <c r="B722" s="167"/>
      <c r="C722" s="165"/>
    </row>
    <row r="723" spans="1:3" ht="15.75" hidden="1" customHeight="1">
      <c r="A723" s="153" t="s">
        <v>576</v>
      </c>
      <c r="B723" s="167"/>
      <c r="C723" s="165"/>
    </row>
    <row r="724" spans="1:3" ht="15.75" hidden="1" customHeight="1">
      <c r="A724" s="153" t="s">
        <v>577</v>
      </c>
      <c r="B724" s="167"/>
      <c r="C724" s="165"/>
    </row>
    <row r="725" spans="1:3" ht="15.75" hidden="1" customHeight="1">
      <c r="A725" s="153" t="s">
        <v>578</v>
      </c>
      <c r="B725" s="167"/>
      <c r="C725" s="165"/>
    </row>
    <row r="726" spans="1:3" ht="15.75" hidden="1" customHeight="1">
      <c r="A726" s="153" t="s">
        <v>579</v>
      </c>
      <c r="B726" s="167"/>
      <c r="C726" s="165"/>
    </row>
    <row r="727" spans="1:3" ht="15.75" hidden="1" customHeight="1">
      <c r="A727" s="153" t="s">
        <v>580</v>
      </c>
      <c r="B727" s="167"/>
      <c r="C727" s="165"/>
    </row>
    <row r="728" spans="1:3" ht="15.75" hidden="1" customHeight="1">
      <c r="A728" s="231" t="s">
        <v>581</v>
      </c>
      <c r="B728" s="167"/>
      <c r="C728" s="165"/>
    </row>
    <row r="729" spans="1:3" ht="15.75" hidden="1" customHeight="1">
      <c r="A729" s="231" t="s">
        <v>582</v>
      </c>
      <c r="B729" s="167"/>
      <c r="C729" s="165"/>
    </row>
    <row r="730" spans="1:3" ht="15.75" hidden="1" customHeight="1">
      <c r="A730" s="231" t="s">
        <v>583</v>
      </c>
      <c r="B730" s="167"/>
      <c r="C730" s="165"/>
    </row>
    <row r="731" spans="1:3" ht="15.75" customHeight="1">
      <c r="A731" s="163" t="s">
        <v>370</v>
      </c>
      <c r="B731" s="167"/>
      <c r="C731" s="173">
        <f>SUM(C717:C720)</f>
        <v>2845000</v>
      </c>
    </row>
    <row r="732" spans="1:3" ht="15.75" customHeight="1">
      <c r="A732" s="166"/>
      <c r="B732" s="167"/>
      <c r="C732" s="174"/>
    </row>
    <row r="733" spans="1:3" ht="15.75" customHeight="1">
      <c r="A733" s="166" t="s">
        <v>371</v>
      </c>
      <c r="B733" s="167"/>
      <c r="C733" s="165">
        <v>2845000</v>
      </c>
    </row>
    <row r="734" spans="1:3" ht="15.75" customHeight="1">
      <c r="A734" s="166"/>
      <c r="B734" s="167"/>
      <c r="C734" s="165"/>
    </row>
    <row r="735" spans="1:3" ht="15.75" customHeight="1">
      <c r="A735" s="166"/>
      <c r="B735" s="167"/>
      <c r="C735" s="165"/>
    </row>
    <row r="736" spans="1:3" ht="15.75" customHeight="1">
      <c r="A736" s="175" t="s">
        <v>9</v>
      </c>
      <c r="B736" s="176" t="s">
        <v>1</v>
      </c>
      <c r="C736" s="177">
        <v>2845000</v>
      </c>
    </row>
    <row r="737" spans="1:3" ht="15.75" customHeight="1">
      <c r="A737" s="147" t="s">
        <v>1</v>
      </c>
      <c r="B737" s="148"/>
      <c r="C737" s="149"/>
    </row>
    <row r="738" spans="1:3" ht="15.75" customHeight="1">
      <c r="A738" s="178" t="s">
        <v>584</v>
      </c>
      <c r="B738" s="151"/>
      <c r="C738" s="152"/>
    </row>
    <row r="739" spans="1:3" ht="15.75" customHeight="1">
      <c r="A739" s="153"/>
      <c r="B739" s="151"/>
      <c r="C739" s="152"/>
    </row>
    <row r="740" spans="1:3" ht="15.75" customHeight="1">
      <c r="A740" s="154" t="s">
        <v>163</v>
      </c>
      <c r="B740" s="155"/>
      <c r="C740" s="156"/>
    </row>
    <row r="741" spans="1:3" ht="15.75" customHeight="1">
      <c r="A741" s="157" t="s">
        <v>164</v>
      </c>
      <c r="B741" s="158" t="s">
        <v>2</v>
      </c>
      <c r="C741" s="53" t="s">
        <v>200</v>
      </c>
    </row>
    <row r="742" spans="1:3" ht="15.75" customHeight="1">
      <c r="A742" s="159"/>
      <c r="B742" s="159"/>
      <c r="C742" s="55"/>
    </row>
    <row r="743" spans="1:3" ht="15.75" customHeight="1">
      <c r="A743" s="159"/>
      <c r="B743" s="159"/>
      <c r="C743" s="56">
        <v>2025</v>
      </c>
    </row>
    <row r="744" spans="1:3" ht="15.75" customHeight="1">
      <c r="A744" s="160"/>
      <c r="B744" s="160"/>
      <c r="C744" s="56" t="s">
        <v>7</v>
      </c>
    </row>
    <row r="745" spans="1:3" ht="15.75" customHeight="1">
      <c r="A745" s="147" t="s">
        <v>266</v>
      </c>
      <c r="B745" s="161"/>
      <c r="C745" s="162"/>
    </row>
    <row r="746" spans="1:3" ht="15.75" customHeight="1">
      <c r="A746" s="163" t="s">
        <v>388</v>
      </c>
      <c r="B746" s="164"/>
      <c r="C746" s="165"/>
    </row>
    <row r="747" spans="1:3" ht="15.75" customHeight="1">
      <c r="A747" s="166" t="s">
        <v>389</v>
      </c>
      <c r="B747" s="167"/>
      <c r="C747" s="165"/>
    </row>
    <row r="748" spans="1:3" ht="15.75" customHeight="1">
      <c r="A748" s="153" t="s">
        <v>299</v>
      </c>
      <c r="B748" s="167" t="s">
        <v>61</v>
      </c>
      <c r="C748" s="165">
        <v>65536</v>
      </c>
    </row>
    <row r="749" spans="1:3" ht="15.75" customHeight="1">
      <c r="A749" s="153" t="s">
        <v>303</v>
      </c>
      <c r="B749" s="167" t="s">
        <v>69</v>
      </c>
      <c r="C749" s="165">
        <v>38855</v>
      </c>
    </row>
    <row r="750" spans="1:3" ht="15.75" customHeight="1">
      <c r="A750" s="166" t="s">
        <v>328</v>
      </c>
      <c r="B750" s="167"/>
      <c r="C750" s="165"/>
    </row>
    <row r="751" spans="1:3" ht="15.75" customHeight="1">
      <c r="A751" s="153" t="s">
        <v>328</v>
      </c>
      <c r="B751" s="167" t="s">
        <v>104</v>
      </c>
      <c r="C751" s="165">
        <v>1611000</v>
      </c>
    </row>
    <row r="752" spans="1:3" ht="15.75" customHeight="1">
      <c r="A752" s="153" t="s">
        <v>585</v>
      </c>
      <c r="B752" s="167"/>
      <c r="C752" s="193"/>
    </row>
    <row r="753" spans="1:3" ht="15.75" customHeight="1">
      <c r="A753" s="153" t="s">
        <v>586</v>
      </c>
      <c r="B753" s="167"/>
      <c r="C753" s="193"/>
    </row>
    <row r="754" spans="1:3" ht="15.75" customHeight="1">
      <c r="A754" s="153" t="s">
        <v>587</v>
      </c>
      <c r="B754" s="167"/>
      <c r="C754" s="193"/>
    </row>
    <row r="755" spans="1:3" ht="15.75" customHeight="1">
      <c r="A755" s="153" t="s">
        <v>588</v>
      </c>
      <c r="B755" s="167"/>
      <c r="C755" s="193"/>
    </row>
    <row r="756" spans="1:3" ht="15.75" customHeight="1">
      <c r="A756" s="153" t="s">
        <v>589</v>
      </c>
      <c r="B756" s="167"/>
      <c r="C756" s="193"/>
    </row>
    <row r="757" spans="1:3" ht="15.75" customHeight="1">
      <c r="A757" s="153" t="s">
        <v>590</v>
      </c>
      <c r="B757" s="167"/>
      <c r="C757" s="193"/>
    </row>
    <row r="758" spans="1:3" ht="15.75" customHeight="1">
      <c r="A758" s="163" t="s">
        <v>370</v>
      </c>
      <c r="B758" s="167"/>
      <c r="C758" s="173">
        <f>SUM(C748:C751)</f>
        <v>1715391</v>
      </c>
    </row>
    <row r="759" spans="1:3" ht="15.75" customHeight="1">
      <c r="A759" s="166"/>
      <c r="B759" s="167"/>
      <c r="C759" s="174"/>
    </row>
    <row r="760" spans="1:3" ht="15.75" customHeight="1">
      <c r="A760" s="166" t="s">
        <v>371</v>
      </c>
      <c r="B760" s="167"/>
      <c r="C760" s="165">
        <v>1715391</v>
      </c>
    </row>
    <row r="761" spans="1:3" ht="15.75" customHeight="1">
      <c r="A761" s="166"/>
      <c r="B761" s="167"/>
      <c r="C761" s="165"/>
    </row>
    <row r="762" spans="1:3" ht="15.75" customHeight="1">
      <c r="A762" s="175" t="s">
        <v>9</v>
      </c>
      <c r="B762" s="176" t="s">
        <v>1</v>
      </c>
      <c r="C762" s="177">
        <v>1715391</v>
      </c>
    </row>
    <row r="763" spans="1:3" ht="15.75" customHeight="1">
      <c r="A763" s="147" t="s">
        <v>1</v>
      </c>
      <c r="B763" s="148"/>
      <c r="C763" s="149"/>
    </row>
    <row r="764" spans="1:3" ht="15.75" customHeight="1">
      <c r="A764" s="178" t="s">
        <v>591</v>
      </c>
      <c r="B764" s="151"/>
      <c r="C764" s="152"/>
    </row>
    <row r="765" spans="1:3" ht="15.75" customHeight="1">
      <c r="A765" s="153"/>
      <c r="B765" s="151"/>
      <c r="C765" s="152"/>
    </row>
    <row r="766" spans="1:3" ht="15.75" customHeight="1">
      <c r="A766" s="154" t="s">
        <v>163</v>
      </c>
      <c r="B766" s="155"/>
      <c r="C766" s="156"/>
    </row>
    <row r="767" spans="1:3" ht="15.75" customHeight="1">
      <c r="A767" s="157" t="s">
        <v>164</v>
      </c>
      <c r="B767" s="158" t="s">
        <v>2</v>
      </c>
      <c r="C767" s="53" t="s">
        <v>200</v>
      </c>
    </row>
    <row r="768" spans="1:3" ht="15.75" customHeight="1">
      <c r="A768" s="159"/>
      <c r="B768" s="159"/>
      <c r="C768" s="55"/>
    </row>
    <row r="769" spans="1:3" ht="15.75" customHeight="1">
      <c r="A769" s="159"/>
      <c r="B769" s="159"/>
      <c r="C769" s="56">
        <v>2025</v>
      </c>
    </row>
    <row r="770" spans="1:3" ht="15.75" customHeight="1">
      <c r="A770" s="160"/>
      <c r="B770" s="160"/>
      <c r="C770" s="56" t="s">
        <v>7</v>
      </c>
    </row>
    <row r="771" spans="1:3" ht="15.75" customHeight="1">
      <c r="A771" s="147" t="s">
        <v>266</v>
      </c>
      <c r="B771" s="161"/>
      <c r="C771" s="162"/>
    </row>
    <row r="772" spans="1:3" ht="15.75" customHeight="1">
      <c r="A772" s="163" t="s">
        <v>388</v>
      </c>
      <c r="B772" s="164"/>
      <c r="C772" s="165"/>
    </row>
    <row r="773" spans="1:3" ht="15.75" customHeight="1">
      <c r="A773" s="163" t="s">
        <v>389</v>
      </c>
      <c r="B773" s="164"/>
      <c r="C773" s="165"/>
    </row>
    <row r="774" spans="1:3" ht="15.75" customHeight="1">
      <c r="A774" s="185" t="s">
        <v>299</v>
      </c>
      <c r="B774" s="164" t="s">
        <v>61</v>
      </c>
      <c r="C774" s="165">
        <v>32402</v>
      </c>
    </row>
    <row r="775" spans="1:3" ht="15.75" customHeight="1">
      <c r="A775" s="185" t="s">
        <v>303</v>
      </c>
      <c r="B775" s="167" t="s">
        <v>69</v>
      </c>
      <c r="C775" s="165">
        <v>34676</v>
      </c>
    </row>
    <row r="776" spans="1:3" ht="15.75" customHeight="1">
      <c r="A776" s="153" t="s">
        <v>592</v>
      </c>
      <c r="B776" s="167" t="s">
        <v>193</v>
      </c>
      <c r="C776" s="165">
        <v>77430</v>
      </c>
    </row>
    <row r="777" spans="1:3" ht="15.75" customHeight="1">
      <c r="A777" s="153" t="s">
        <v>593</v>
      </c>
      <c r="B777" s="167" t="s">
        <v>195</v>
      </c>
      <c r="C777" s="165">
        <v>19500</v>
      </c>
    </row>
    <row r="778" spans="1:3" ht="15.75" customHeight="1">
      <c r="A778" s="166" t="s">
        <v>467</v>
      </c>
      <c r="B778" s="167"/>
      <c r="C778" s="165"/>
    </row>
    <row r="779" spans="1:3" ht="15.75" customHeight="1">
      <c r="A779" s="153" t="s">
        <v>594</v>
      </c>
      <c r="B779" s="167" t="s">
        <v>75</v>
      </c>
      <c r="C779" s="165">
        <v>24000</v>
      </c>
    </row>
    <row r="780" spans="1:3" ht="15.75" customHeight="1">
      <c r="A780" s="166" t="s">
        <v>328</v>
      </c>
      <c r="B780" s="167"/>
      <c r="C780" s="193"/>
    </row>
    <row r="781" spans="1:3" ht="15.75" customHeight="1">
      <c r="A781" s="185" t="s">
        <v>328</v>
      </c>
      <c r="B781" s="167" t="s">
        <v>104</v>
      </c>
      <c r="C781" s="165">
        <v>1128960</v>
      </c>
    </row>
    <row r="782" spans="1:3" ht="15.75" customHeight="1">
      <c r="A782" s="234" t="s">
        <v>595</v>
      </c>
      <c r="B782" s="167"/>
      <c r="C782" s="165"/>
    </row>
    <row r="783" spans="1:3" ht="15.75" customHeight="1">
      <c r="A783" s="194" t="s">
        <v>596</v>
      </c>
      <c r="B783" s="167"/>
      <c r="C783" s="165"/>
    </row>
    <row r="784" spans="1:3" ht="15.75" customHeight="1">
      <c r="A784" s="194" t="s">
        <v>597</v>
      </c>
      <c r="B784" s="167"/>
      <c r="C784" s="165"/>
    </row>
    <row r="785" spans="1:3" ht="15.75" customHeight="1">
      <c r="A785" s="194" t="s">
        <v>598</v>
      </c>
      <c r="B785" s="167"/>
      <c r="C785" s="165"/>
    </row>
    <row r="786" spans="1:3" ht="15.75" customHeight="1">
      <c r="A786" s="194" t="s">
        <v>599</v>
      </c>
      <c r="B786" s="167"/>
      <c r="C786" s="165"/>
    </row>
    <row r="787" spans="1:3" ht="15.75" customHeight="1">
      <c r="A787" s="163" t="s">
        <v>370</v>
      </c>
      <c r="B787" s="167"/>
      <c r="C787" s="173">
        <f>SUM(C774:C781)</f>
        <v>1316968</v>
      </c>
    </row>
    <row r="788" spans="1:3" ht="15.75" customHeight="1">
      <c r="A788" s="163"/>
      <c r="B788" s="164"/>
      <c r="C788" s="174"/>
    </row>
    <row r="789" spans="1:3" ht="15.75" customHeight="1">
      <c r="A789" s="163" t="s">
        <v>371</v>
      </c>
      <c r="B789" s="164"/>
      <c r="C789" s="165">
        <v>1316968</v>
      </c>
    </row>
    <row r="790" spans="1:3" ht="15.75" customHeight="1">
      <c r="A790" s="163"/>
      <c r="B790" s="164"/>
      <c r="C790" s="165"/>
    </row>
    <row r="791" spans="1:3" ht="15.75" customHeight="1">
      <c r="A791" s="163" t="s">
        <v>165</v>
      </c>
      <c r="B791" s="164"/>
      <c r="C791" s="180"/>
    </row>
    <row r="792" spans="1:3" ht="15.75" customHeight="1">
      <c r="A792" s="163" t="s">
        <v>475</v>
      </c>
      <c r="B792" s="181"/>
      <c r="C792" s="165"/>
    </row>
    <row r="793" spans="1:3" ht="15.75" customHeight="1">
      <c r="A793" s="185" t="s">
        <v>600</v>
      </c>
      <c r="B793" s="167" t="s">
        <v>498</v>
      </c>
      <c r="C793" s="165">
        <v>50000</v>
      </c>
    </row>
    <row r="794" spans="1:3" ht="15.75" customHeight="1">
      <c r="A794" s="185" t="s">
        <v>601</v>
      </c>
      <c r="B794" s="167"/>
      <c r="C794" s="165"/>
    </row>
    <row r="795" spans="1:3" ht="15.75" customHeight="1">
      <c r="A795" s="166" t="s">
        <v>8</v>
      </c>
      <c r="B795" s="167"/>
      <c r="C795" s="173">
        <v>50000</v>
      </c>
    </row>
    <row r="796" spans="1:3" ht="15.75" customHeight="1">
      <c r="A796" s="166"/>
      <c r="B796" s="167"/>
      <c r="C796" s="165"/>
    </row>
    <row r="797" spans="1:3" ht="15.75" customHeight="1">
      <c r="A797" s="175" t="s">
        <v>9</v>
      </c>
      <c r="B797" s="176" t="s">
        <v>1</v>
      </c>
      <c r="C797" s="177">
        <v>1366968</v>
      </c>
    </row>
    <row r="798" spans="1:3" ht="15.75" customHeight="1">
      <c r="A798" s="147" t="s">
        <v>1</v>
      </c>
      <c r="B798" s="148"/>
      <c r="C798" s="149"/>
    </row>
    <row r="799" spans="1:3" ht="15.75" customHeight="1">
      <c r="A799" s="178" t="s">
        <v>602</v>
      </c>
      <c r="B799" s="151"/>
      <c r="C799" s="152"/>
    </row>
    <row r="800" spans="1:3" ht="15.75" customHeight="1">
      <c r="A800" s="153"/>
      <c r="B800" s="151"/>
      <c r="C800" s="152"/>
    </row>
    <row r="801" spans="1:3" ht="15.75" customHeight="1">
      <c r="A801" s="154" t="s">
        <v>163</v>
      </c>
      <c r="B801" s="155"/>
      <c r="C801" s="156"/>
    </row>
    <row r="802" spans="1:3" ht="15.75" customHeight="1">
      <c r="A802" s="157" t="s">
        <v>164</v>
      </c>
      <c r="B802" s="158" t="s">
        <v>2</v>
      </c>
      <c r="C802" s="53" t="s">
        <v>200</v>
      </c>
    </row>
    <row r="803" spans="1:3" ht="15.75" customHeight="1">
      <c r="A803" s="159"/>
      <c r="B803" s="159"/>
      <c r="C803" s="55"/>
    </row>
    <row r="804" spans="1:3" ht="15.75" customHeight="1">
      <c r="A804" s="159"/>
      <c r="B804" s="159"/>
      <c r="C804" s="56">
        <v>2025</v>
      </c>
    </row>
    <row r="805" spans="1:3" ht="15.75" customHeight="1">
      <c r="A805" s="160"/>
      <c r="B805" s="160"/>
      <c r="C805" s="56" t="s">
        <v>7</v>
      </c>
    </row>
    <row r="806" spans="1:3" ht="15.75" customHeight="1">
      <c r="A806" s="147" t="s">
        <v>266</v>
      </c>
      <c r="B806" s="161"/>
      <c r="C806" s="162"/>
    </row>
    <row r="807" spans="1:3" ht="15.75" customHeight="1">
      <c r="A807" s="163" t="s">
        <v>388</v>
      </c>
      <c r="B807" s="164"/>
      <c r="C807" s="165"/>
    </row>
    <row r="808" spans="1:3" ht="15.75" customHeight="1">
      <c r="A808" s="163" t="s">
        <v>389</v>
      </c>
      <c r="B808" s="164"/>
      <c r="C808" s="165"/>
    </row>
    <row r="809" spans="1:3" ht="15.75" customHeight="1">
      <c r="A809" s="185" t="s">
        <v>299</v>
      </c>
      <c r="B809" s="164" t="s">
        <v>61</v>
      </c>
      <c r="C809" s="165">
        <v>66003</v>
      </c>
    </row>
    <row r="810" spans="1:3" ht="15.75" customHeight="1">
      <c r="A810" s="185" t="s">
        <v>303</v>
      </c>
      <c r="B810" s="167" t="s">
        <v>69</v>
      </c>
      <c r="C810" s="165">
        <v>43873</v>
      </c>
    </row>
    <row r="811" spans="1:3" ht="15.75" customHeight="1">
      <c r="A811" s="153" t="s">
        <v>592</v>
      </c>
      <c r="B811" s="167" t="s">
        <v>193</v>
      </c>
      <c r="C811" s="165">
        <v>8700</v>
      </c>
    </row>
    <row r="812" spans="1:3" ht="15.75" customHeight="1">
      <c r="A812" s="166" t="s">
        <v>467</v>
      </c>
      <c r="B812" s="167"/>
      <c r="C812" s="165"/>
    </row>
    <row r="813" spans="1:3" ht="15.75" customHeight="1">
      <c r="A813" s="153" t="s">
        <v>594</v>
      </c>
      <c r="B813" s="167" t="s">
        <v>75</v>
      </c>
      <c r="C813" s="165">
        <v>24000</v>
      </c>
    </row>
    <row r="814" spans="1:3" ht="15.75" customHeight="1">
      <c r="A814" s="166" t="s">
        <v>328</v>
      </c>
      <c r="B814" s="167"/>
      <c r="C814" s="193"/>
    </row>
    <row r="815" spans="1:3" ht="15.75" customHeight="1">
      <c r="A815" s="185" t="s">
        <v>328</v>
      </c>
      <c r="B815" s="167" t="s">
        <v>104</v>
      </c>
      <c r="C815" s="165">
        <v>1286640</v>
      </c>
    </row>
    <row r="816" spans="1:3" ht="15.75" customHeight="1">
      <c r="A816" s="166" t="s">
        <v>585</v>
      </c>
      <c r="B816" s="167"/>
      <c r="C816" s="165"/>
    </row>
    <row r="817" spans="1:3" ht="15.75" customHeight="1">
      <c r="A817" s="153" t="s">
        <v>603</v>
      </c>
      <c r="B817" s="167"/>
      <c r="C817" s="165"/>
    </row>
    <row r="818" spans="1:3" ht="15.75" customHeight="1">
      <c r="A818" s="153" t="s">
        <v>604</v>
      </c>
      <c r="B818" s="167"/>
      <c r="C818" s="165"/>
    </row>
    <row r="819" spans="1:3" ht="15.75" customHeight="1">
      <c r="A819" s="153" t="s">
        <v>605</v>
      </c>
      <c r="B819" s="167"/>
      <c r="C819" s="165"/>
    </row>
    <row r="820" spans="1:3" ht="15.75" customHeight="1">
      <c r="A820" s="153" t="s">
        <v>606</v>
      </c>
      <c r="B820" s="167"/>
      <c r="C820" s="165"/>
    </row>
    <row r="821" spans="1:3" ht="15.75" customHeight="1">
      <c r="A821" s="163" t="s">
        <v>370</v>
      </c>
      <c r="B821" s="167"/>
      <c r="C821" s="173">
        <f>SUM(C809:C815)</f>
        <v>1429216</v>
      </c>
    </row>
    <row r="822" spans="1:3" ht="15.75" customHeight="1">
      <c r="A822" s="166"/>
      <c r="B822" s="167"/>
      <c r="C822" s="174"/>
    </row>
    <row r="823" spans="1:3" ht="15.75" customHeight="1">
      <c r="A823" s="166" t="s">
        <v>371</v>
      </c>
      <c r="B823" s="167"/>
      <c r="C823" s="165">
        <v>1429216</v>
      </c>
    </row>
    <row r="824" spans="1:3" ht="15.75" customHeight="1">
      <c r="A824" s="166"/>
      <c r="B824" s="167"/>
      <c r="C824" s="165"/>
    </row>
    <row r="825" spans="1:3" ht="15.75" customHeight="1">
      <c r="A825" s="175" t="s">
        <v>9</v>
      </c>
      <c r="B825" s="176" t="s">
        <v>1</v>
      </c>
      <c r="C825" s="177">
        <v>1429216</v>
      </c>
    </row>
    <row r="826" spans="1:3" ht="15.75" customHeight="1">
      <c r="A826" s="200"/>
      <c r="B826" s="151"/>
      <c r="C826" s="211"/>
    </row>
    <row r="827" spans="1:3" ht="15.75" customHeight="1">
      <c r="A827" s="201"/>
      <c r="B827" s="209"/>
      <c r="C827" s="200"/>
    </row>
    <row r="828" spans="1:3" ht="15.75" customHeight="1">
      <c r="A828" s="147"/>
      <c r="B828" s="148"/>
      <c r="C828" s="149"/>
    </row>
    <row r="829" spans="1:3" ht="15.75" customHeight="1">
      <c r="A829" s="178" t="s">
        <v>607</v>
      </c>
      <c r="B829" s="151"/>
      <c r="C829" s="152"/>
    </row>
    <row r="830" spans="1:3" ht="15.75" customHeight="1">
      <c r="A830" s="153"/>
      <c r="B830" s="151"/>
      <c r="C830" s="152"/>
    </row>
    <row r="831" spans="1:3" ht="15.75" customHeight="1">
      <c r="A831" s="154" t="s">
        <v>163</v>
      </c>
      <c r="B831" s="155"/>
      <c r="C831" s="156"/>
    </row>
    <row r="832" spans="1:3" ht="15.75" customHeight="1">
      <c r="A832" s="157" t="s">
        <v>164</v>
      </c>
      <c r="B832" s="158" t="s">
        <v>2</v>
      </c>
      <c r="C832" s="53" t="s">
        <v>200</v>
      </c>
    </row>
    <row r="833" spans="1:3" ht="15.75" customHeight="1">
      <c r="A833" s="159"/>
      <c r="B833" s="159"/>
      <c r="C833" s="55"/>
    </row>
    <row r="834" spans="1:3" ht="15.75" customHeight="1">
      <c r="A834" s="159"/>
      <c r="B834" s="159"/>
      <c r="C834" s="56">
        <v>2025</v>
      </c>
    </row>
    <row r="835" spans="1:3" ht="15.75" customHeight="1">
      <c r="A835" s="160"/>
      <c r="B835" s="160"/>
      <c r="C835" s="56" t="s">
        <v>7</v>
      </c>
    </row>
    <row r="836" spans="1:3" ht="15.75" customHeight="1">
      <c r="A836" s="147" t="s">
        <v>266</v>
      </c>
      <c r="B836" s="161"/>
      <c r="C836" s="162"/>
    </row>
    <row r="837" spans="1:3" ht="15.75" customHeight="1">
      <c r="A837" s="163" t="s">
        <v>388</v>
      </c>
      <c r="B837" s="164"/>
      <c r="C837" s="165"/>
    </row>
    <row r="838" spans="1:3" ht="15.75" customHeight="1">
      <c r="A838" s="163" t="s">
        <v>389</v>
      </c>
      <c r="B838" s="164"/>
      <c r="C838" s="165"/>
    </row>
    <row r="839" spans="1:3" ht="15.75" customHeight="1">
      <c r="A839" s="185" t="s">
        <v>299</v>
      </c>
      <c r="B839" s="164" t="s">
        <v>61</v>
      </c>
      <c r="C839" s="165">
        <v>49970</v>
      </c>
    </row>
    <row r="840" spans="1:3" ht="15.75" customHeight="1">
      <c r="A840" s="185" t="s">
        <v>303</v>
      </c>
      <c r="B840" s="167" t="s">
        <v>69</v>
      </c>
      <c r="C840" s="165">
        <v>44729</v>
      </c>
    </row>
    <row r="841" spans="1:3" ht="15.75" hidden="1" customHeight="1">
      <c r="A841" s="153" t="s">
        <v>608</v>
      </c>
      <c r="B841" s="167"/>
      <c r="C841" s="165"/>
    </row>
    <row r="842" spans="1:3" ht="15.75" customHeight="1">
      <c r="A842" s="153" t="s">
        <v>592</v>
      </c>
      <c r="B842" s="167" t="s">
        <v>193</v>
      </c>
      <c r="C842" s="165">
        <v>16500</v>
      </c>
    </row>
    <row r="843" spans="1:3" ht="15.75" customHeight="1">
      <c r="A843" s="166" t="s">
        <v>467</v>
      </c>
      <c r="B843" s="167"/>
      <c r="C843" s="165"/>
    </row>
    <row r="844" spans="1:3" ht="15.75" customHeight="1">
      <c r="A844" s="153" t="s">
        <v>594</v>
      </c>
      <c r="B844" s="167" t="s">
        <v>75</v>
      </c>
      <c r="C844" s="165">
        <v>24000</v>
      </c>
    </row>
    <row r="845" spans="1:3" ht="15.75" customHeight="1">
      <c r="A845" s="166" t="s">
        <v>328</v>
      </c>
      <c r="B845" s="167"/>
      <c r="C845" s="193"/>
    </row>
    <row r="846" spans="1:3" ht="15.75" customHeight="1">
      <c r="A846" s="185" t="s">
        <v>328</v>
      </c>
      <c r="B846" s="167" t="s">
        <v>104</v>
      </c>
      <c r="C846" s="165">
        <v>1611000</v>
      </c>
    </row>
    <row r="847" spans="1:3" ht="15.75" customHeight="1">
      <c r="A847" s="166" t="s">
        <v>609</v>
      </c>
      <c r="B847" s="167"/>
      <c r="C847" s="165"/>
    </row>
    <row r="848" spans="1:3" ht="15.75" customHeight="1">
      <c r="A848" s="194" t="s">
        <v>504</v>
      </c>
      <c r="B848" s="167"/>
      <c r="C848" s="165"/>
    </row>
    <row r="849" spans="1:3" ht="15.75" customHeight="1">
      <c r="A849" s="194" t="s">
        <v>610</v>
      </c>
      <c r="B849" s="167"/>
      <c r="C849" s="165"/>
    </row>
    <row r="850" spans="1:3" ht="15.75" customHeight="1">
      <c r="A850" s="194" t="s">
        <v>611</v>
      </c>
      <c r="B850" s="167"/>
      <c r="C850" s="165"/>
    </row>
    <row r="851" spans="1:3" ht="15.75" customHeight="1">
      <c r="A851" s="194" t="s">
        <v>612</v>
      </c>
      <c r="B851" s="167"/>
      <c r="C851" s="165"/>
    </row>
    <row r="852" spans="1:3" ht="15.75" customHeight="1">
      <c r="A852" s="194" t="s">
        <v>589</v>
      </c>
      <c r="B852" s="167"/>
      <c r="C852" s="165"/>
    </row>
    <row r="853" spans="1:3" ht="15.75" customHeight="1">
      <c r="A853" s="163" t="s">
        <v>370</v>
      </c>
      <c r="B853" s="167"/>
      <c r="C853" s="173">
        <f>SUM(C839:C846)</f>
        <v>1746199</v>
      </c>
    </row>
    <row r="854" spans="1:3" ht="15.75" customHeight="1">
      <c r="A854" s="166"/>
      <c r="B854" s="167"/>
      <c r="C854" s="174"/>
    </row>
    <row r="855" spans="1:3" ht="15.75" customHeight="1">
      <c r="A855" s="166" t="s">
        <v>371</v>
      </c>
      <c r="B855" s="167"/>
      <c r="C855" s="165">
        <v>1746199</v>
      </c>
    </row>
    <row r="856" spans="1:3" ht="15.75" customHeight="1">
      <c r="A856" s="166"/>
      <c r="B856" s="167"/>
      <c r="C856" s="165"/>
    </row>
    <row r="857" spans="1:3" ht="15.75" customHeight="1">
      <c r="A857" s="166" t="s">
        <v>165</v>
      </c>
      <c r="B857" s="235"/>
      <c r="C857" s="165"/>
    </row>
    <row r="858" spans="1:3" ht="15.75" customHeight="1">
      <c r="A858" s="166" t="s">
        <v>475</v>
      </c>
      <c r="B858" s="235"/>
      <c r="C858" s="165"/>
    </row>
    <row r="859" spans="1:3" ht="15.75" customHeight="1">
      <c r="A859" s="153" t="s">
        <v>613</v>
      </c>
      <c r="B859" s="167" t="s">
        <v>614</v>
      </c>
      <c r="C859" s="165">
        <v>50690</v>
      </c>
    </row>
    <row r="860" spans="1:3" ht="15.75" customHeight="1">
      <c r="A860" s="153" t="s">
        <v>615</v>
      </c>
      <c r="B860" s="167"/>
      <c r="C860" s="165"/>
    </row>
    <row r="861" spans="1:3" ht="15.75" customHeight="1">
      <c r="A861" s="166" t="s">
        <v>8</v>
      </c>
      <c r="B861" s="235"/>
      <c r="C861" s="173">
        <v>50690</v>
      </c>
    </row>
    <row r="862" spans="1:3" ht="15.75" customHeight="1">
      <c r="A862" s="166"/>
      <c r="B862" s="235"/>
      <c r="C862" s="165"/>
    </row>
    <row r="863" spans="1:3" ht="15.75" customHeight="1">
      <c r="A863" s="175" t="s">
        <v>9</v>
      </c>
      <c r="B863" s="236" t="s">
        <v>1</v>
      </c>
      <c r="C863" s="177">
        <f>C861+C853</f>
        <v>1796889</v>
      </c>
    </row>
    <row r="864" spans="1:3" ht="15.75" customHeight="1">
      <c r="A864" s="200"/>
      <c r="B864" s="237"/>
      <c r="C864" s="211"/>
    </row>
    <row r="865" spans="1:3" ht="15.75" customHeight="1">
      <c r="A865" s="201"/>
      <c r="B865" s="209"/>
      <c r="C865" s="200"/>
    </row>
    <row r="866" spans="1:3" ht="15.75" customHeight="1">
      <c r="A866" s="147" t="s">
        <v>1</v>
      </c>
      <c r="B866" s="148"/>
      <c r="C866" s="149"/>
    </row>
    <row r="867" spans="1:3" ht="15.75" customHeight="1">
      <c r="A867" s="178" t="s">
        <v>616</v>
      </c>
      <c r="B867" s="151"/>
      <c r="C867" s="152"/>
    </row>
    <row r="868" spans="1:3" ht="15.75" customHeight="1">
      <c r="A868" s="153"/>
      <c r="B868" s="151"/>
      <c r="C868" s="152"/>
    </row>
    <row r="869" spans="1:3" ht="15.75" customHeight="1">
      <c r="A869" s="154" t="s">
        <v>163</v>
      </c>
      <c r="B869" s="155"/>
      <c r="C869" s="156"/>
    </row>
    <row r="870" spans="1:3" ht="15.75" customHeight="1">
      <c r="A870" s="157" t="s">
        <v>164</v>
      </c>
      <c r="B870" s="158" t="s">
        <v>2</v>
      </c>
      <c r="C870" s="53" t="s">
        <v>200</v>
      </c>
    </row>
    <row r="871" spans="1:3" ht="15.75" customHeight="1">
      <c r="A871" s="159"/>
      <c r="B871" s="159"/>
      <c r="C871" s="55"/>
    </row>
    <row r="872" spans="1:3" ht="15.75" customHeight="1">
      <c r="A872" s="159"/>
      <c r="B872" s="159"/>
      <c r="C872" s="56">
        <v>2025</v>
      </c>
    </row>
    <row r="873" spans="1:3" ht="15.75" customHeight="1">
      <c r="A873" s="160"/>
      <c r="B873" s="160"/>
      <c r="C873" s="56" t="s">
        <v>7</v>
      </c>
    </row>
    <row r="874" spans="1:3" ht="15.75" customHeight="1">
      <c r="A874" s="147" t="s">
        <v>266</v>
      </c>
      <c r="B874" s="161"/>
      <c r="C874" s="162"/>
    </row>
    <row r="875" spans="1:3" ht="15.75" customHeight="1">
      <c r="A875" s="163" t="s">
        <v>388</v>
      </c>
      <c r="B875" s="164"/>
      <c r="C875" s="165"/>
    </row>
    <row r="876" spans="1:3" ht="15.75" customHeight="1">
      <c r="A876" s="166" t="s">
        <v>437</v>
      </c>
      <c r="B876" s="167"/>
      <c r="C876" s="164"/>
    </row>
    <row r="877" spans="1:3" ht="15.75" customHeight="1">
      <c r="A877" s="153" t="s">
        <v>294</v>
      </c>
      <c r="B877" s="167" t="s">
        <v>56</v>
      </c>
      <c r="C877" s="165">
        <v>80000</v>
      </c>
    </row>
    <row r="878" spans="1:3" ht="15.75" customHeight="1">
      <c r="A878" s="166" t="s">
        <v>423</v>
      </c>
      <c r="B878" s="167"/>
      <c r="C878" s="165"/>
    </row>
    <row r="879" spans="1:3" ht="15.75" customHeight="1">
      <c r="A879" s="153" t="s">
        <v>297</v>
      </c>
      <c r="B879" s="167" t="s">
        <v>60</v>
      </c>
      <c r="C879" s="165">
        <v>144000</v>
      </c>
    </row>
    <row r="880" spans="1:3" ht="15.75" hidden="1" customHeight="1">
      <c r="A880" s="153" t="s">
        <v>617</v>
      </c>
      <c r="B880" s="167"/>
      <c r="C880" s="165"/>
    </row>
    <row r="881" spans="1:3" ht="15.75" hidden="1" customHeight="1">
      <c r="A881" s="153" t="s">
        <v>618</v>
      </c>
      <c r="B881" s="167"/>
      <c r="C881" s="165"/>
    </row>
    <row r="882" spans="1:3" ht="15.75" hidden="1" customHeight="1">
      <c r="A882" s="238" t="s">
        <v>619</v>
      </c>
      <c r="B882" s="167"/>
      <c r="C882" s="165"/>
    </row>
    <row r="883" spans="1:3" ht="15.75" hidden="1" customHeight="1">
      <c r="A883" s="153" t="s">
        <v>620</v>
      </c>
      <c r="B883" s="167"/>
      <c r="C883" s="165"/>
    </row>
    <row r="884" spans="1:3" ht="15.75" hidden="1" customHeight="1">
      <c r="A884" s="153" t="s">
        <v>621</v>
      </c>
      <c r="B884" s="167"/>
      <c r="C884" s="165"/>
    </row>
    <row r="885" spans="1:3" ht="15.75" hidden="1" customHeight="1">
      <c r="A885" s="238" t="s">
        <v>622</v>
      </c>
      <c r="B885" s="167"/>
      <c r="C885" s="165"/>
    </row>
    <row r="886" spans="1:3" ht="15.75" customHeight="1">
      <c r="A886" s="166" t="s">
        <v>389</v>
      </c>
      <c r="B886" s="167"/>
      <c r="C886" s="165"/>
    </row>
    <row r="887" spans="1:3" ht="15.75" customHeight="1">
      <c r="A887" s="153" t="s">
        <v>299</v>
      </c>
      <c r="B887" s="167" t="s">
        <v>61</v>
      </c>
      <c r="C887" s="165">
        <v>190200</v>
      </c>
    </row>
    <row r="888" spans="1:3" ht="15.75" customHeight="1">
      <c r="A888" s="113" t="s">
        <v>302</v>
      </c>
      <c r="B888" s="114" t="s">
        <v>195</v>
      </c>
      <c r="C888" s="165">
        <v>36000</v>
      </c>
    </row>
    <row r="889" spans="1:3" ht="15.75" customHeight="1">
      <c r="A889" s="153" t="s">
        <v>303</v>
      </c>
      <c r="B889" s="167" t="s">
        <v>69</v>
      </c>
      <c r="C889" s="165">
        <v>47593</v>
      </c>
    </row>
    <row r="890" spans="1:3" ht="15.75" customHeight="1">
      <c r="A890" s="166" t="s">
        <v>328</v>
      </c>
      <c r="B890" s="167"/>
      <c r="C890" s="165"/>
    </row>
    <row r="891" spans="1:3" ht="15.75" customHeight="1">
      <c r="A891" s="153" t="s">
        <v>328</v>
      </c>
      <c r="B891" s="167" t="s">
        <v>104</v>
      </c>
      <c r="C891" s="165">
        <v>319890</v>
      </c>
    </row>
    <row r="892" spans="1:3" ht="15.75" customHeight="1">
      <c r="A892" s="153" t="s">
        <v>623</v>
      </c>
      <c r="B892" s="167"/>
      <c r="C892" s="165"/>
    </row>
    <row r="893" spans="1:3" ht="15.75" customHeight="1">
      <c r="A893" s="153" t="s">
        <v>624</v>
      </c>
      <c r="B893" s="167"/>
      <c r="C893" s="165"/>
    </row>
    <row r="894" spans="1:3" ht="15.75" customHeight="1">
      <c r="A894" s="153" t="s">
        <v>625</v>
      </c>
      <c r="B894" s="167"/>
      <c r="C894" s="165"/>
    </row>
    <row r="895" spans="1:3" ht="15.75" customHeight="1">
      <c r="A895" s="153" t="s">
        <v>626</v>
      </c>
      <c r="B895" s="167"/>
      <c r="C895" s="165"/>
    </row>
    <row r="896" spans="1:3" ht="15.75" customHeight="1">
      <c r="A896" s="163" t="s">
        <v>370</v>
      </c>
      <c r="B896" s="167"/>
      <c r="C896" s="173">
        <f>SUM(C877:C891)</f>
        <v>817683</v>
      </c>
    </row>
    <row r="897" spans="1:3" ht="15.75" customHeight="1">
      <c r="A897" s="166"/>
      <c r="B897" s="167"/>
      <c r="C897" s="165"/>
    </row>
    <row r="898" spans="1:3" ht="15.75" customHeight="1">
      <c r="A898" s="166" t="s">
        <v>371</v>
      </c>
      <c r="B898" s="167"/>
      <c r="C898" s="165">
        <v>817683</v>
      </c>
    </row>
    <row r="899" spans="1:3" ht="15.75" customHeight="1">
      <c r="A899" s="166"/>
      <c r="B899" s="167"/>
      <c r="C899" s="165"/>
    </row>
    <row r="900" spans="1:3" ht="15.75" customHeight="1">
      <c r="A900" s="175" t="s">
        <v>9</v>
      </c>
      <c r="B900" s="176" t="s">
        <v>1</v>
      </c>
      <c r="C900" s="177">
        <v>817683</v>
      </c>
    </row>
    <row r="901" spans="1:3" ht="15.75" customHeight="1">
      <c r="A901" s="200"/>
      <c r="B901" s="151"/>
      <c r="C901" s="211"/>
    </row>
    <row r="902" spans="1:3" ht="15.75" customHeight="1">
      <c r="A902" s="200"/>
      <c r="B902" s="151"/>
      <c r="C902" s="211"/>
    </row>
    <row r="903" spans="1:3" ht="15.75" customHeight="1">
      <c r="A903" s="220"/>
      <c r="B903" s="209"/>
      <c r="C903" s="200"/>
    </row>
    <row r="904" spans="1:3" ht="15.75" customHeight="1">
      <c r="A904" s="147" t="s">
        <v>1</v>
      </c>
      <c r="B904" s="148"/>
      <c r="C904" s="149"/>
    </row>
    <row r="905" spans="1:3" ht="15.75" customHeight="1">
      <c r="A905" s="178" t="s">
        <v>627</v>
      </c>
      <c r="B905" s="151"/>
      <c r="C905" s="152"/>
    </row>
    <row r="906" spans="1:3" ht="15.75" customHeight="1">
      <c r="A906" s="153"/>
      <c r="B906" s="151"/>
      <c r="C906" s="152"/>
    </row>
    <row r="907" spans="1:3" ht="15.75" customHeight="1">
      <c r="A907" s="154" t="s">
        <v>163</v>
      </c>
      <c r="B907" s="155"/>
      <c r="C907" s="156"/>
    </row>
    <row r="908" spans="1:3" ht="15.75" customHeight="1">
      <c r="A908" s="157" t="s">
        <v>164</v>
      </c>
      <c r="B908" s="158" t="s">
        <v>2</v>
      </c>
      <c r="C908" s="53" t="s">
        <v>200</v>
      </c>
    </row>
    <row r="909" spans="1:3" ht="15.75" customHeight="1">
      <c r="A909" s="159"/>
      <c r="B909" s="159"/>
      <c r="C909" s="55"/>
    </row>
    <row r="910" spans="1:3" ht="15.75" customHeight="1">
      <c r="A910" s="159"/>
      <c r="B910" s="159"/>
      <c r="C910" s="56">
        <v>2025</v>
      </c>
    </row>
    <row r="911" spans="1:3" ht="15.75" customHeight="1">
      <c r="A911" s="160"/>
      <c r="B911" s="160"/>
      <c r="C911" s="56" t="s">
        <v>7</v>
      </c>
    </row>
    <row r="912" spans="1:3" ht="15.75" customHeight="1">
      <c r="A912" s="147" t="s">
        <v>266</v>
      </c>
      <c r="B912" s="161"/>
      <c r="C912" s="162"/>
    </row>
    <row r="913" spans="1:3" ht="15.75" customHeight="1">
      <c r="A913" s="163" t="s">
        <v>388</v>
      </c>
      <c r="B913" s="164"/>
      <c r="C913" s="165"/>
    </row>
    <row r="914" spans="1:3" ht="15.75" customHeight="1">
      <c r="A914" s="166" t="s">
        <v>328</v>
      </c>
      <c r="B914" s="167"/>
      <c r="C914" s="165"/>
    </row>
    <row r="915" spans="1:3" ht="15.75" customHeight="1">
      <c r="A915" s="153" t="s">
        <v>328</v>
      </c>
      <c r="B915" s="167" t="s">
        <v>104</v>
      </c>
      <c r="C915" s="165">
        <v>329415</v>
      </c>
    </row>
    <row r="916" spans="1:3" ht="15.75" customHeight="1">
      <c r="A916" s="153" t="s">
        <v>628</v>
      </c>
      <c r="B916" s="167"/>
      <c r="C916" s="165"/>
    </row>
    <row r="917" spans="1:3" ht="15.75" customHeight="1">
      <c r="A917" s="153" t="s">
        <v>629</v>
      </c>
      <c r="B917" s="167"/>
      <c r="C917" s="165"/>
    </row>
    <row r="918" spans="1:3" ht="15.75" customHeight="1">
      <c r="A918" s="163" t="s">
        <v>370</v>
      </c>
      <c r="B918" s="167"/>
      <c r="C918" s="173">
        <v>329415</v>
      </c>
    </row>
    <row r="919" spans="1:3" ht="15.75" customHeight="1">
      <c r="A919" s="166"/>
      <c r="B919" s="167"/>
      <c r="C919" s="174"/>
    </row>
    <row r="920" spans="1:3" ht="15.75" customHeight="1">
      <c r="A920" s="166" t="s">
        <v>371</v>
      </c>
      <c r="B920" s="167"/>
      <c r="C920" s="165">
        <v>329415</v>
      </c>
    </row>
    <row r="921" spans="1:3" ht="15.75" customHeight="1">
      <c r="A921" s="166"/>
      <c r="B921" s="167"/>
      <c r="C921" s="165"/>
    </row>
    <row r="922" spans="1:3" ht="15.75" customHeight="1">
      <c r="A922" s="175" t="s">
        <v>9</v>
      </c>
      <c r="B922" s="176" t="s">
        <v>1</v>
      </c>
      <c r="C922" s="177">
        <v>329415</v>
      </c>
    </row>
    <row r="923" spans="1:3" ht="15" customHeight="1">
      <c r="A923" s="147" t="s">
        <v>1</v>
      </c>
      <c r="B923" s="148"/>
      <c r="C923" s="149"/>
    </row>
    <row r="924" spans="1:3" ht="15" customHeight="1">
      <c r="A924" s="178" t="s">
        <v>630</v>
      </c>
      <c r="B924" s="151"/>
      <c r="C924" s="152"/>
    </row>
    <row r="925" spans="1:3" ht="15" customHeight="1">
      <c r="A925" s="153"/>
      <c r="B925" s="151"/>
      <c r="C925" s="152"/>
    </row>
    <row r="926" spans="1:3" ht="15" customHeight="1">
      <c r="A926" s="154" t="s">
        <v>163</v>
      </c>
      <c r="B926" s="155"/>
      <c r="C926" s="156"/>
    </row>
    <row r="927" spans="1:3" ht="15" customHeight="1">
      <c r="A927" s="157" t="s">
        <v>164</v>
      </c>
      <c r="B927" s="158" t="s">
        <v>2</v>
      </c>
      <c r="C927" s="53" t="s">
        <v>200</v>
      </c>
    </row>
    <row r="928" spans="1:3" ht="15" customHeight="1">
      <c r="A928" s="159"/>
      <c r="B928" s="159"/>
      <c r="C928" s="55"/>
    </row>
    <row r="929" spans="1:3" ht="15" customHeight="1">
      <c r="A929" s="159"/>
      <c r="B929" s="159"/>
      <c r="C929" s="56">
        <v>2025</v>
      </c>
    </row>
    <row r="930" spans="1:3" ht="15" customHeight="1">
      <c r="A930" s="160"/>
      <c r="B930" s="160"/>
      <c r="C930" s="56" t="s">
        <v>7</v>
      </c>
    </row>
    <row r="931" spans="1:3" ht="15" customHeight="1">
      <c r="A931" s="147" t="s">
        <v>266</v>
      </c>
      <c r="B931" s="161"/>
      <c r="C931" s="162"/>
    </row>
    <row r="932" spans="1:3" ht="15" customHeight="1">
      <c r="A932" s="163" t="s">
        <v>388</v>
      </c>
      <c r="B932" s="164"/>
      <c r="C932" s="165"/>
    </row>
    <row r="933" spans="1:3" ht="15" customHeight="1">
      <c r="A933" s="166" t="s">
        <v>464</v>
      </c>
      <c r="B933" s="167"/>
      <c r="C933" s="165"/>
    </row>
    <row r="934" spans="1:3" ht="15" customHeight="1">
      <c r="A934" s="153" t="s">
        <v>465</v>
      </c>
      <c r="B934" s="167" t="s">
        <v>71</v>
      </c>
      <c r="C934" s="165">
        <v>36000</v>
      </c>
    </row>
    <row r="935" spans="1:3" ht="15" customHeight="1">
      <c r="A935" s="153" t="s">
        <v>466</v>
      </c>
      <c r="B935" s="167" t="s">
        <v>73</v>
      </c>
      <c r="C935" s="165">
        <v>240000</v>
      </c>
    </row>
    <row r="936" spans="1:3" ht="15" customHeight="1">
      <c r="A936" s="166" t="s">
        <v>467</v>
      </c>
      <c r="B936" s="167"/>
      <c r="C936" s="165"/>
    </row>
    <row r="937" spans="1:3" ht="15" customHeight="1">
      <c r="A937" s="153" t="s">
        <v>306</v>
      </c>
      <c r="B937" s="167" t="s">
        <v>140</v>
      </c>
      <c r="C937" s="165">
        <v>6000</v>
      </c>
    </row>
    <row r="938" spans="1:3" ht="15" customHeight="1">
      <c r="A938" s="153" t="s">
        <v>519</v>
      </c>
      <c r="B938" s="167" t="s">
        <v>75</v>
      </c>
      <c r="C938" s="165">
        <v>24000</v>
      </c>
    </row>
    <row r="939" spans="1:3" ht="15" customHeight="1">
      <c r="A939" s="166" t="s">
        <v>328</v>
      </c>
      <c r="B939" s="167"/>
      <c r="C939" s="165"/>
    </row>
    <row r="940" spans="1:3" ht="15" customHeight="1">
      <c r="A940" s="153" t="s">
        <v>328</v>
      </c>
      <c r="B940" s="167" t="s">
        <v>104</v>
      </c>
      <c r="C940" s="165">
        <v>300000</v>
      </c>
    </row>
    <row r="941" spans="1:3" ht="15" customHeight="1">
      <c r="A941" s="153" t="s">
        <v>631</v>
      </c>
      <c r="B941" s="167"/>
      <c r="C941" s="165"/>
    </row>
    <row r="942" spans="1:3" ht="15" customHeight="1">
      <c r="A942" s="163" t="s">
        <v>370</v>
      </c>
      <c r="B942" s="167"/>
      <c r="C942" s="173">
        <f>SUM(C934:C940)</f>
        <v>606000</v>
      </c>
    </row>
    <row r="943" spans="1:3" ht="15" customHeight="1">
      <c r="A943" s="166"/>
      <c r="B943" s="167"/>
      <c r="C943" s="174"/>
    </row>
    <row r="944" spans="1:3" ht="15" customHeight="1">
      <c r="A944" s="166" t="s">
        <v>371</v>
      </c>
      <c r="B944" s="167"/>
      <c r="C944" s="165">
        <v>606000</v>
      </c>
    </row>
    <row r="945" spans="1:3" ht="15" customHeight="1">
      <c r="A945" s="166"/>
      <c r="B945" s="167"/>
      <c r="C945" s="165"/>
    </row>
    <row r="946" spans="1:3" ht="15" customHeight="1">
      <c r="A946" s="175" t="s">
        <v>9</v>
      </c>
      <c r="B946" s="176" t="s">
        <v>1</v>
      </c>
      <c r="C946" s="177">
        <v>606000</v>
      </c>
    </row>
    <row r="947" spans="1:3" ht="15" customHeight="1">
      <c r="A947" s="239"/>
      <c r="B947" s="151"/>
      <c r="C947" s="211"/>
    </row>
    <row r="948" spans="1:3" ht="15" customHeight="1">
      <c r="A948" s="220"/>
      <c r="B948" s="209"/>
      <c r="C948" s="200"/>
    </row>
    <row r="949" spans="1:3" ht="15" customHeight="1">
      <c r="A949" s="147" t="s">
        <v>1</v>
      </c>
      <c r="B949" s="148"/>
      <c r="C949" s="149"/>
    </row>
    <row r="950" spans="1:3" ht="15" customHeight="1">
      <c r="A950" s="178" t="s">
        <v>632</v>
      </c>
      <c r="B950" s="151"/>
      <c r="C950" s="152"/>
    </row>
    <row r="951" spans="1:3" ht="15" customHeight="1">
      <c r="A951" s="153"/>
      <c r="B951" s="151"/>
      <c r="C951" s="152"/>
    </row>
    <row r="952" spans="1:3" ht="15" customHeight="1">
      <c r="A952" s="154" t="s">
        <v>163</v>
      </c>
      <c r="B952" s="155"/>
      <c r="C952" s="156"/>
    </row>
    <row r="953" spans="1:3" ht="15" customHeight="1">
      <c r="A953" s="157" t="s">
        <v>164</v>
      </c>
      <c r="B953" s="158" t="s">
        <v>2</v>
      </c>
      <c r="C953" s="53" t="s">
        <v>200</v>
      </c>
    </row>
    <row r="954" spans="1:3" ht="15" customHeight="1">
      <c r="A954" s="159"/>
      <c r="B954" s="159"/>
      <c r="C954" s="55"/>
    </row>
    <row r="955" spans="1:3" ht="15" customHeight="1">
      <c r="A955" s="159"/>
      <c r="B955" s="159"/>
      <c r="C955" s="56">
        <v>2025</v>
      </c>
    </row>
    <row r="956" spans="1:3" ht="15" customHeight="1">
      <c r="A956" s="160"/>
      <c r="B956" s="160"/>
      <c r="C956" s="56" t="s">
        <v>7</v>
      </c>
    </row>
    <row r="957" spans="1:3" ht="15" customHeight="1">
      <c r="A957" s="147" t="s">
        <v>266</v>
      </c>
      <c r="B957" s="161"/>
      <c r="C957" s="162"/>
    </row>
    <row r="958" spans="1:3" ht="15" customHeight="1">
      <c r="A958" s="163" t="s">
        <v>388</v>
      </c>
      <c r="B958" s="164"/>
      <c r="C958" s="165"/>
    </row>
    <row r="959" spans="1:3" ht="15" customHeight="1">
      <c r="A959" s="166" t="s">
        <v>462</v>
      </c>
      <c r="B959" s="167"/>
      <c r="C959" s="165"/>
    </row>
    <row r="960" spans="1:3" ht="15" customHeight="1">
      <c r="A960" s="153" t="s">
        <v>299</v>
      </c>
      <c r="B960" s="167" t="s">
        <v>61</v>
      </c>
      <c r="C960" s="165">
        <v>306863</v>
      </c>
    </row>
    <row r="961" spans="1:3" ht="15" customHeight="1">
      <c r="A961" s="153" t="s">
        <v>592</v>
      </c>
      <c r="B961" s="167" t="s">
        <v>193</v>
      </c>
      <c r="C961" s="165">
        <v>34000</v>
      </c>
    </row>
    <row r="962" spans="1:3" ht="15" customHeight="1">
      <c r="A962" s="166" t="s">
        <v>467</v>
      </c>
      <c r="B962" s="167"/>
      <c r="C962" s="165"/>
    </row>
    <row r="963" spans="1:3" ht="15" customHeight="1">
      <c r="A963" s="153" t="s">
        <v>519</v>
      </c>
      <c r="B963" s="167" t="s">
        <v>75</v>
      </c>
      <c r="C963" s="165">
        <v>48000</v>
      </c>
    </row>
    <row r="964" spans="1:3" ht="15" customHeight="1">
      <c r="A964" s="166" t="s">
        <v>328</v>
      </c>
      <c r="B964" s="167"/>
      <c r="C964" s="165"/>
    </row>
    <row r="965" spans="1:3" ht="15" customHeight="1">
      <c r="A965" s="153" t="s">
        <v>328</v>
      </c>
      <c r="B965" s="167" t="s">
        <v>104</v>
      </c>
      <c r="C965" s="165">
        <v>1708080</v>
      </c>
    </row>
    <row r="966" spans="1:3" ht="15" customHeight="1">
      <c r="A966" s="153" t="s">
        <v>623</v>
      </c>
      <c r="B966" s="167"/>
      <c r="C966" s="165"/>
    </row>
    <row r="967" spans="1:3" ht="15" customHeight="1">
      <c r="A967" s="153" t="s">
        <v>633</v>
      </c>
      <c r="B967" s="167"/>
      <c r="C967" s="165"/>
    </row>
    <row r="968" spans="1:3" ht="15" customHeight="1">
      <c r="A968" s="163" t="s">
        <v>370</v>
      </c>
      <c r="B968" s="167"/>
      <c r="C968" s="173">
        <f>SUM(C960:C965)</f>
        <v>2096943</v>
      </c>
    </row>
    <row r="969" spans="1:3" ht="15" customHeight="1">
      <c r="A969" s="166"/>
      <c r="B969" s="167"/>
      <c r="C969" s="174"/>
    </row>
    <row r="970" spans="1:3" ht="15" customHeight="1">
      <c r="A970" s="166" t="s">
        <v>371</v>
      </c>
      <c r="B970" s="167"/>
      <c r="C970" s="165">
        <v>2096943</v>
      </c>
    </row>
    <row r="971" spans="1:3" ht="15" customHeight="1">
      <c r="A971" s="163"/>
      <c r="B971" s="167"/>
      <c r="C971" s="165"/>
    </row>
    <row r="972" spans="1:3" ht="15" customHeight="1">
      <c r="A972" s="166" t="s">
        <v>165</v>
      </c>
      <c r="B972" s="167"/>
      <c r="C972" s="165"/>
    </row>
    <row r="973" spans="1:3" ht="15" customHeight="1">
      <c r="A973" s="166" t="s">
        <v>634</v>
      </c>
      <c r="B973" s="167"/>
      <c r="C973" s="165"/>
    </row>
    <row r="974" spans="1:3" ht="15" customHeight="1">
      <c r="A974" s="153" t="s">
        <v>635</v>
      </c>
      <c r="B974" s="167" t="s">
        <v>636</v>
      </c>
      <c r="C974" s="165">
        <v>100000</v>
      </c>
    </row>
    <row r="975" spans="1:3" ht="15" customHeight="1">
      <c r="A975" s="153" t="s">
        <v>637</v>
      </c>
      <c r="B975" s="167"/>
      <c r="C975" s="165"/>
    </row>
    <row r="976" spans="1:3" ht="15" customHeight="1">
      <c r="A976" s="166" t="s">
        <v>480</v>
      </c>
      <c r="B976" s="195"/>
      <c r="C976" s="240">
        <v>100000</v>
      </c>
    </row>
    <row r="977" spans="1:3" ht="15" customHeight="1">
      <c r="A977" s="166"/>
      <c r="B977" s="195"/>
      <c r="C977" s="196"/>
    </row>
    <row r="978" spans="1:3" ht="15" customHeight="1">
      <c r="A978" s="175" t="s">
        <v>9</v>
      </c>
      <c r="B978" s="176" t="s">
        <v>1</v>
      </c>
      <c r="C978" s="177">
        <v>2196943</v>
      </c>
    </row>
    <row r="979" spans="1:3" ht="15.75" customHeight="1">
      <c r="A979" s="147" t="s">
        <v>1</v>
      </c>
      <c r="B979" s="148"/>
      <c r="C979" s="149"/>
    </row>
    <row r="980" spans="1:3" ht="15.75" customHeight="1">
      <c r="A980" s="178" t="s">
        <v>638</v>
      </c>
      <c r="B980" s="151"/>
      <c r="C980" s="152"/>
    </row>
    <row r="981" spans="1:3" ht="15.75" customHeight="1">
      <c r="A981" s="178"/>
      <c r="B981" s="151"/>
      <c r="C981" s="152"/>
    </row>
    <row r="982" spans="1:3" ht="15.75" customHeight="1">
      <c r="A982" s="154" t="s">
        <v>163</v>
      </c>
      <c r="B982" s="155"/>
      <c r="C982" s="156"/>
    </row>
    <row r="983" spans="1:3" ht="15.75" customHeight="1">
      <c r="A983" s="157" t="s">
        <v>164</v>
      </c>
      <c r="B983" s="158" t="s">
        <v>2</v>
      </c>
      <c r="C983" s="53" t="s">
        <v>200</v>
      </c>
    </row>
    <row r="984" spans="1:3" ht="15.75" customHeight="1">
      <c r="A984" s="159"/>
      <c r="B984" s="159"/>
      <c r="C984" s="55"/>
    </row>
    <row r="985" spans="1:3" ht="15.75" customHeight="1">
      <c r="A985" s="159"/>
      <c r="B985" s="159"/>
      <c r="C985" s="56">
        <v>2025</v>
      </c>
    </row>
    <row r="986" spans="1:3" ht="15.75" customHeight="1">
      <c r="A986" s="160"/>
      <c r="B986" s="160"/>
      <c r="C986" s="56" t="s">
        <v>7</v>
      </c>
    </row>
    <row r="987" spans="1:3" ht="15.75" customHeight="1">
      <c r="A987" s="147" t="s">
        <v>266</v>
      </c>
      <c r="B987" s="161"/>
      <c r="C987" s="162"/>
    </row>
    <row r="988" spans="1:3" ht="15.75" customHeight="1">
      <c r="A988" s="163" t="s">
        <v>388</v>
      </c>
      <c r="B988" s="164"/>
      <c r="C988" s="165"/>
    </row>
    <row r="989" spans="1:3" ht="15.75" customHeight="1">
      <c r="A989" s="166" t="s">
        <v>389</v>
      </c>
      <c r="B989" s="167"/>
      <c r="C989" s="165"/>
    </row>
    <row r="990" spans="1:3" ht="15.75" customHeight="1">
      <c r="A990" s="153" t="s">
        <v>299</v>
      </c>
      <c r="B990" s="167" t="s">
        <v>61</v>
      </c>
      <c r="C990" s="165">
        <v>32995</v>
      </c>
    </row>
    <row r="991" spans="1:3" ht="15.75" customHeight="1">
      <c r="A991" s="153" t="s">
        <v>592</v>
      </c>
      <c r="B991" s="167" t="s">
        <v>193</v>
      </c>
      <c r="C991" s="165">
        <v>298000</v>
      </c>
    </row>
    <row r="992" spans="1:3" ht="15.75" customHeight="1">
      <c r="A992" s="153" t="s">
        <v>639</v>
      </c>
      <c r="B992" s="167"/>
      <c r="C992" s="165"/>
    </row>
    <row r="993" spans="1:3" ht="15.75" customHeight="1">
      <c r="A993" s="153" t="s">
        <v>640</v>
      </c>
      <c r="B993" s="167"/>
      <c r="C993" s="165"/>
    </row>
    <row r="994" spans="1:3" ht="15.75" customHeight="1">
      <c r="A994" s="153" t="s">
        <v>641</v>
      </c>
      <c r="B994" s="167"/>
      <c r="C994" s="165"/>
    </row>
    <row r="995" spans="1:3" ht="15.75" customHeight="1">
      <c r="A995" s="153" t="s">
        <v>642</v>
      </c>
      <c r="B995" s="167"/>
      <c r="C995" s="165"/>
    </row>
    <row r="996" spans="1:3" ht="15.75" customHeight="1">
      <c r="A996" s="153" t="s">
        <v>643</v>
      </c>
      <c r="B996" s="167"/>
      <c r="C996" s="165"/>
    </row>
    <row r="997" spans="1:3" ht="15.75" customHeight="1">
      <c r="A997" s="153" t="s">
        <v>644</v>
      </c>
      <c r="B997" s="167"/>
      <c r="C997" s="165"/>
    </row>
    <row r="998" spans="1:3" ht="15.75" customHeight="1">
      <c r="A998" s="166" t="s">
        <v>415</v>
      </c>
      <c r="B998" s="167"/>
      <c r="C998" s="165"/>
    </row>
    <row r="999" spans="1:3" ht="15.75" customHeight="1">
      <c r="A999" s="153" t="s">
        <v>328</v>
      </c>
      <c r="B999" s="167" t="s">
        <v>104</v>
      </c>
      <c r="C999" s="165">
        <v>900000</v>
      </c>
    </row>
    <row r="1000" spans="1:3" ht="15.75" customHeight="1">
      <c r="A1000" s="153" t="s">
        <v>645</v>
      </c>
      <c r="B1000" s="167"/>
      <c r="C1000" s="165"/>
    </row>
    <row r="1001" spans="1:3" ht="15.75" customHeight="1">
      <c r="A1001" s="163" t="s">
        <v>370</v>
      </c>
      <c r="B1001" s="167"/>
      <c r="C1001" s="173">
        <f>SUM(C990:C999)</f>
        <v>1230995</v>
      </c>
    </row>
    <row r="1002" spans="1:3" ht="15.75" customHeight="1">
      <c r="A1002" s="166"/>
      <c r="B1002" s="167"/>
      <c r="C1002" s="174"/>
    </row>
    <row r="1003" spans="1:3" ht="15.75" customHeight="1">
      <c r="A1003" s="166" t="s">
        <v>371</v>
      </c>
      <c r="B1003" s="167"/>
      <c r="C1003" s="165">
        <v>1230995</v>
      </c>
    </row>
    <row r="1004" spans="1:3" ht="15.75" customHeight="1">
      <c r="A1004" s="166"/>
      <c r="B1004" s="167"/>
      <c r="C1004" s="165"/>
    </row>
    <row r="1005" spans="1:3" ht="15.75" customHeight="1">
      <c r="A1005" s="166"/>
      <c r="B1005" s="167"/>
      <c r="C1005" s="165"/>
    </row>
    <row r="1006" spans="1:3" ht="15.75" customHeight="1">
      <c r="A1006" s="175" t="s">
        <v>9</v>
      </c>
      <c r="B1006" s="176" t="s">
        <v>1</v>
      </c>
      <c r="C1006" s="177">
        <v>1230995</v>
      </c>
    </row>
    <row r="1007" spans="1:3" ht="15.75" customHeight="1">
      <c r="A1007" s="200"/>
      <c r="B1007" s="151"/>
      <c r="C1007" s="211"/>
    </row>
    <row r="1008" spans="1:3" ht="15.75" customHeight="1">
      <c r="A1008" s="200"/>
      <c r="B1008" s="151"/>
      <c r="C1008" s="211"/>
    </row>
    <row r="1009" spans="1:3" ht="15.75" customHeight="1">
      <c r="A1009" s="220"/>
      <c r="B1009" s="209"/>
      <c r="C1009" s="200"/>
    </row>
    <row r="1010" spans="1:3" ht="15.75" customHeight="1">
      <c r="A1010" s="147" t="s">
        <v>1</v>
      </c>
      <c r="B1010" s="148"/>
      <c r="C1010" s="149"/>
    </row>
    <row r="1011" spans="1:3" ht="15.75" customHeight="1">
      <c r="A1011" s="178" t="s">
        <v>646</v>
      </c>
      <c r="B1011" s="151"/>
      <c r="C1011" s="152"/>
    </row>
    <row r="1012" spans="1:3" ht="15.75" customHeight="1">
      <c r="A1012" s="178" t="s">
        <v>647</v>
      </c>
      <c r="B1012" s="151"/>
      <c r="C1012" s="152"/>
    </row>
    <row r="1013" spans="1:3" ht="15.75" customHeight="1">
      <c r="A1013" s="153"/>
      <c r="B1013" s="151"/>
      <c r="C1013" s="152"/>
    </row>
    <row r="1014" spans="1:3" ht="15.75" customHeight="1">
      <c r="A1014" s="154" t="s">
        <v>163</v>
      </c>
      <c r="B1014" s="155"/>
      <c r="C1014" s="156"/>
    </row>
    <row r="1015" spans="1:3" ht="15.75" customHeight="1">
      <c r="A1015" s="157" t="s">
        <v>164</v>
      </c>
      <c r="B1015" s="158" t="s">
        <v>2</v>
      </c>
      <c r="C1015" s="53" t="s">
        <v>200</v>
      </c>
    </row>
    <row r="1016" spans="1:3" ht="15.75" customHeight="1">
      <c r="A1016" s="159"/>
      <c r="B1016" s="159"/>
      <c r="C1016" s="55"/>
    </row>
    <row r="1017" spans="1:3" ht="15.75" customHeight="1">
      <c r="A1017" s="159"/>
      <c r="B1017" s="159"/>
      <c r="C1017" s="56">
        <v>2025</v>
      </c>
    </row>
    <row r="1018" spans="1:3" ht="15.75" customHeight="1">
      <c r="A1018" s="160"/>
      <c r="B1018" s="160"/>
      <c r="C1018" s="56" t="s">
        <v>7</v>
      </c>
    </row>
    <row r="1019" spans="1:3" ht="15.75" customHeight="1">
      <c r="A1019" s="147" t="s">
        <v>266</v>
      </c>
      <c r="B1019" s="161"/>
      <c r="C1019" s="162"/>
    </row>
    <row r="1020" spans="1:3" ht="15.75" customHeight="1">
      <c r="A1020" s="163" t="s">
        <v>648</v>
      </c>
      <c r="B1020" s="167"/>
      <c r="C1020" s="163"/>
    </row>
    <row r="1021" spans="1:3" ht="15.75" customHeight="1">
      <c r="A1021" s="166" t="s">
        <v>268</v>
      </c>
      <c r="B1021" s="167"/>
      <c r="C1021" s="163"/>
    </row>
    <row r="1022" spans="1:3" ht="15.75" customHeight="1">
      <c r="A1022" s="153" t="s">
        <v>269</v>
      </c>
      <c r="B1022" s="167" t="s">
        <v>15</v>
      </c>
      <c r="C1022" s="228">
        <v>50000000</v>
      </c>
    </row>
    <row r="1023" spans="1:3" ht="15.75" customHeight="1">
      <c r="A1023" s="166" t="s">
        <v>649</v>
      </c>
      <c r="B1023" s="167"/>
      <c r="C1023" s="173">
        <v>50000000</v>
      </c>
    </row>
    <row r="1024" spans="1:3" ht="15.75" customHeight="1">
      <c r="A1024" s="241"/>
      <c r="B1024" s="167"/>
      <c r="C1024" s="167"/>
    </row>
    <row r="1025" spans="1:3" ht="15.75" customHeight="1">
      <c r="A1025" s="166" t="s">
        <v>371</v>
      </c>
      <c r="B1025" s="167"/>
      <c r="C1025" s="165">
        <v>50000000</v>
      </c>
    </row>
    <row r="1026" spans="1:3" ht="15.75" customHeight="1">
      <c r="A1026" s="163"/>
      <c r="B1026" s="163"/>
      <c r="C1026" s="163"/>
    </row>
    <row r="1027" spans="1:3" ht="15.75" customHeight="1">
      <c r="A1027" s="175" t="s">
        <v>9</v>
      </c>
      <c r="B1027" s="176" t="s">
        <v>1</v>
      </c>
      <c r="C1027" s="177">
        <v>50000000</v>
      </c>
    </row>
    <row r="1028" spans="1:3" ht="15.75" customHeight="1">
      <c r="A1028" s="242"/>
      <c r="B1028" s="243"/>
      <c r="C1028" s="244"/>
    </row>
    <row r="1029" spans="1:3" s="48" customFormat="1" ht="15.75" customHeight="1">
      <c r="A1029" s="245" t="s">
        <v>1</v>
      </c>
      <c r="B1029" s="246"/>
      <c r="C1029" s="247"/>
    </row>
    <row r="1030" spans="1:3" s="48" customFormat="1" ht="15.75" customHeight="1">
      <c r="A1030" s="230" t="s">
        <v>650</v>
      </c>
      <c r="B1030" s="248"/>
      <c r="C1030" s="249"/>
    </row>
    <row r="1031" spans="1:3" s="48" customFormat="1" ht="15.75" customHeight="1">
      <c r="A1031" s="139"/>
      <c r="B1031" s="248"/>
      <c r="C1031" s="249"/>
    </row>
    <row r="1032" spans="1:3" s="48" customFormat="1" ht="15.75" customHeight="1">
      <c r="A1032" s="250" t="s">
        <v>163</v>
      </c>
      <c r="B1032" s="251"/>
      <c r="C1032" s="252"/>
    </row>
    <row r="1033" spans="1:3" s="48" customFormat="1" ht="15.75" customHeight="1">
      <c r="A1033" s="51" t="s">
        <v>164</v>
      </c>
      <c r="B1033" s="52" t="s">
        <v>2</v>
      </c>
      <c r="C1033" s="53" t="s">
        <v>200</v>
      </c>
    </row>
    <row r="1034" spans="1:3" s="48" customFormat="1" ht="15.75" customHeight="1">
      <c r="A1034" s="54"/>
      <c r="B1034" s="54"/>
      <c r="C1034" s="55"/>
    </row>
    <row r="1035" spans="1:3" s="48" customFormat="1" ht="15.75" customHeight="1">
      <c r="A1035" s="54"/>
      <c r="B1035" s="54"/>
      <c r="C1035" s="56">
        <v>2025</v>
      </c>
    </row>
    <row r="1036" spans="1:3" s="48" customFormat="1" ht="15.75" customHeight="1">
      <c r="A1036" s="57"/>
      <c r="B1036" s="57"/>
      <c r="C1036" s="56" t="s">
        <v>7</v>
      </c>
    </row>
    <row r="1037" spans="1:3" s="48" customFormat="1" ht="15.75" customHeight="1">
      <c r="A1037" s="98" t="s">
        <v>266</v>
      </c>
      <c r="B1037" s="99"/>
      <c r="C1037" s="253"/>
    </row>
    <row r="1038" spans="1:3" s="48" customFormat="1" ht="15.75" customHeight="1">
      <c r="A1038" s="113" t="s">
        <v>267</v>
      </c>
      <c r="B1038" s="254"/>
      <c r="C1038" s="255"/>
    </row>
    <row r="1039" spans="1:3" s="48" customFormat="1" ht="15.75" customHeight="1">
      <c r="A1039" s="113" t="s">
        <v>268</v>
      </c>
      <c r="B1039" s="254"/>
      <c r="C1039" s="255"/>
    </row>
    <row r="1040" spans="1:3" s="48" customFormat="1" ht="15.75" customHeight="1">
      <c r="A1040" s="139" t="s">
        <v>269</v>
      </c>
      <c r="B1040" s="114" t="s">
        <v>15</v>
      </c>
      <c r="C1040" s="255">
        <v>11562020</v>
      </c>
    </row>
    <row r="1041" spans="1:3" s="48" customFormat="1" ht="15.75" customHeight="1">
      <c r="A1041" s="113" t="s">
        <v>270</v>
      </c>
      <c r="B1041" s="254"/>
      <c r="C1041" s="255"/>
    </row>
    <row r="1042" spans="1:3" s="48" customFormat="1" ht="15.75" customHeight="1">
      <c r="A1042" s="139" t="s">
        <v>651</v>
      </c>
      <c r="B1042" s="114" t="s">
        <v>32</v>
      </c>
      <c r="C1042" s="255">
        <v>529907</v>
      </c>
    </row>
    <row r="1043" spans="1:3" s="48" customFormat="1" ht="15.75" customHeight="1">
      <c r="A1043" s="139" t="s">
        <v>652</v>
      </c>
      <c r="B1043" s="114" t="s">
        <v>35</v>
      </c>
      <c r="C1043" s="255">
        <v>32395</v>
      </c>
    </row>
    <row r="1044" spans="1:3" s="48" customFormat="1" ht="15.75" customHeight="1">
      <c r="A1044" s="139" t="s">
        <v>275</v>
      </c>
      <c r="B1044" s="114" t="s">
        <v>37</v>
      </c>
      <c r="C1044" s="255">
        <v>2312404</v>
      </c>
    </row>
    <row r="1045" spans="1:3" s="48" customFormat="1" ht="15.75" customHeight="1">
      <c r="A1045" s="113" t="s">
        <v>281</v>
      </c>
      <c r="B1045" s="114"/>
      <c r="C1045" s="255"/>
    </row>
    <row r="1046" spans="1:3" s="48" customFormat="1" ht="15.75" customHeight="1">
      <c r="A1046" s="139" t="s">
        <v>282</v>
      </c>
      <c r="B1046" s="114" t="s">
        <v>47</v>
      </c>
      <c r="C1046" s="255">
        <v>1387479</v>
      </c>
    </row>
    <row r="1047" spans="1:3" s="48" customFormat="1" ht="15.75" customHeight="1">
      <c r="A1047" s="139" t="s">
        <v>283</v>
      </c>
      <c r="B1047" s="114" t="s">
        <v>48</v>
      </c>
      <c r="C1047" s="255">
        <v>231277</v>
      </c>
    </row>
    <row r="1048" spans="1:3" s="48" customFormat="1" ht="15.75" customHeight="1">
      <c r="A1048" s="139" t="s">
        <v>284</v>
      </c>
      <c r="B1048" s="114" t="s">
        <v>49</v>
      </c>
      <c r="C1048" s="255">
        <v>262911</v>
      </c>
    </row>
    <row r="1049" spans="1:3" s="48" customFormat="1" ht="15.75" customHeight="1">
      <c r="A1049" s="113" t="s">
        <v>653</v>
      </c>
      <c r="B1049" s="114"/>
      <c r="C1049" s="255"/>
    </row>
    <row r="1050" spans="1:3" s="48" customFormat="1" ht="15.75" customHeight="1">
      <c r="A1050" s="139" t="s">
        <v>288</v>
      </c>
      <c r="B1050" s="114" t="s">
        <v>52</v>
      </c>
      <c r="C1050" s="255">
        <v>1114412</v>
      </c>
    </row>
    <row r="1051" spans="1:3" s="48" customFormat="1" ht="15.75" hidden="1" customHeight="1">
      <c r="A1051" s="139" t="s">
        <v>416</v>
      </c>
      <c r="B1051" s="114"/>
      <c r="C1051" s="255"/>
    </row>
    <row r="1052" spans="1:3" s="48" customFormat="1" ht="15.75" hidden="1" customHeight="1">
      <c r="A1052" s="139" t="s">
        <v>417</v>
      </c>
      <c r="B1052" s="114"/>
      <c r="C1052" s="255"/>
    </row>
    <row r="1053" spans="1:3" s="48" customFormat="1" ht="15.75" hidden="1" customHeight="1">
      <c r="A1053" s="139" t="s">
        <v>654</v>
      </c>
      <c r="B1053" s="114"/>
      <c r="C1053" s="255"/>
    </row>
    <row r="1054" spans="1:3" s="48" customFormat="1" ht="15.75" hidden="1" customHeight="1">
      <c r="A1054" s="139" t="s">
        <v>419</v>
      </c>
      <c r="B1054" s="114"/>
      <c r="C1054" s="255"/>
    </row>
    <row r="1055" spans="1:3" s="48" customFormat="1" ht="15.75" hidden="1" customHeight="1">
      <c r="A1055" s="139" t="s">
        <v>655</v>
      </c>
      <c r="B1055" s="114"/>
      <c r="C1055" s="255"/>
    </row>
    <row r="1056" spans="1:3" s="48" customFormat="1" ht="15.75" customHeight="1">
      <c r="A1056" s="101" t="s">
        <v>291</v>
      </c>
      <c r="B1056" s="114"/>
      <c r="C1056" s="256">
        <f>SUM(C1040:C1050)</f>
        <v>17432805</v>
      </c>
    </row>
    <row r="1057" spans="1:3" s="48" customFormat="1" ht="15.75" customHeight="1">
      <c r="A1057" s="113"/>
      <c r="B1057" s="114"/>
      <c r="C1057" s="257"/>
    </row>
    <row r="1058" spans="1:3" s="48" customFormat="1" ht="15.75" customHeight="1">
      <c r="A1058" s="82" t="s">
        <v>371</v>
      </c>
      <c r="B1058" s="114"/>
      <c r="C1058" s="255">
        <v>17432805</v>
      </c>
    </row>
    <row r="1059" spans="1:3" s="48" customFormat="1" ht="15.75" customHeight="1">
      <c r="A1059" s="113"/>
      <c r="B1059" s="114"/>
      <c r="C1059" s="255"/>
    </row>
    <row r="1060" spans="1:3" s="48" customFormat="1" ht="15.75" customHeight="1">
      <c r="A1060" s="115" t="s">
        <v>9</v>
      </c>
      <c r="B1060" s="258" t="s">
        <v>1</v>
      </c>
      <c r="C1060" s="259">
        <v>17432805</v>
      </c>
    </row>
    <row r="1061" spans="1:3" ht="15.75" customHeight="1">
      <c r="A1061" s="242"/>
      <c r="B1061" s="243"/>
      <c r="C1061" s="244"/>
    </row>
    <row r="1062" spans="1:3" ht="15.75" customHeight="1">
      <c r="A1062" s="242"/>
      <c r="B1062" s="243"/>
      <c r="C1062" s="244"/>
    </row>
    <row r="1063" spans="1:3" ht="15.75" customHeight="1">
      <c r="A1063" s="147" t="s">
        <v>1</v>
      </c>
      <c r="B1063" s="148"/>
      <c r="C1063" s="149"/>
    </row>
    <row r="1064" spans="1:3" ht="15.75" customHeight="1">
      <c r="A1064" s="178" t="s">
        <v>656</v>
      </c>
      <c r="B1064" s="151"/>
      <c r="C1064" s="152"/>
    </row>
    <row r="1065" spans="1:3" ht="15.75" customHeight="1">
      <c r="A1065" s="153"/>
      <c r="B1065" s="151"/>
      <c r="C1065" s="152"/>
    </row>
    <row r="1066" spans="1:3" ht="15.75" customHeight="1">
      <c r="A1066" s="154" t="s">
        <v>163</v>
      </c>
      <c r="B1066" s="260"/>
      <c r="C1066" s="261"/>
    </row>
    <row r="1067" spans="1:3" ht="15.75" customHeight="1">
      <c r="A1067" s="157" t="s">
        <v>164</v>
      </c>
      <c r="B1067" s="158" t="s">
        <v>2</v>
      </c>
      <c r="C1067" s="53" t="s">
        <v>200</v>
      </c>
    </row>
    <row r="1068" spans="1:3" ht="15.75" customHeight="1">
      <c r="A1068" s="159"/>
      <c r="B1068" s="159"/>
      <c r="C1068" s="55"/>
    </row>
    <row r="1069" spans="1:3" ht="15.75" customHeight="1">
      <c r="A1069" s="159"/>
      <c r="B1069" s="159"/>
      <c r="C1069" s="56">
        <v>2025</v>
      </c>
    </row>
    <row r="1070" spans="1:3" ht="15.75" customHeight="1">
      <c r="A1070" s="160"/>
      <c r="B1070" s="160"/>
      <c r="C1070" s="56" t="s">
        <v>7</v>
      </c>
    </row>
    <row r="1071" spans="1:3" ht="15.75" customHeight="1">
      <c r="A1071" s="147" t="s">
        <v>266</v>
      </c>
      <c r="B1071" s="161"/>
      <c r="C1071" s="162"/>
    </row>
    <row r="1072" spans="1:3" ht="15.75" customHeight="1">
      <c r="A1072" s="163" t="s">
        <v>388</v>
      </c>
      <c r="B1072" s="164"/>
      <c r="C1072" s="165"/>
    </row>
    <row r="1073" spans="1:3" ht="15.75" customHeight="1">
      <c r="A1073" s="166" t="s">
        <v>389</v>
      </c>
      <c r="B1073" s="167"/>
      <c r="C1073" s="165"/>
    </row>
    <row r="1074" spans="1:3" ht="15.75" customHeight="1">
      <c r="A1074" s="153" t="s">
        <v>299</v>
      </c>
      <c r="B1074" s="167" t="s">
        <v>61</v>
      </c>
      <c r="C1074" s="165">
        <v>47062</v>
      </c>
    </row>
    <row r="1075" spans="1:3" ht="15.75" customHeight="1">
      <c r="A1075" s="153" t="s">
        <v>592</v>
      </c>
      <c r="B1075" s="167" t="s">
        <v>193</v>
      </c>
      <c r="C1075" s="165">
        <v>10773</v>
      </c>
    </row>
    <row r="1076" spans="1:3" ht="15.75" customHeight="1">
      <c r="A1076" s="153" t="s">
        <v>657</v>
      </c>
      <c r="B1076" s="167"/>
      <c r="C1076" s="165"/>
    </row>
    <row r="1077" spans="1:3" ht="15.75" customHeight="1">
      <c r="A1077" s="153" t="s">
        <v>303</v>
      </c>
      <c r="B1077" s="167" t="s">
        <v>69</v>
      </c>
      <c r="C1077" s="165">
        <v>185831</v>
      </c>
    </row>
    <row r="1078" spans="1:3" ht="15.75" customHeight="1">
      <c r="A1078" s="166" t="s">
        <v>464</v>
      </c>
      <c r="B1078" s="167"/>
      <c r="C1078" s="165"/>
    </row>
    <row r="1079" spans="1:3" ht="15.75" customHeight="1">
      <c r="A1079" s="153" t="s">
        <v>465</v>
      </c>
      <c r="B1079" s="167" t="s">
        <v>71</v>
      </c>
      <c r="C1079" s="165">
        <v>280000</v>
      </c>
    </row>
    <row r="1080" spans="1:3" ht="15.75" customHeight="1">
      <c r="A1080" s="166" t="s">
        <v>467</v>
      </c>
      <c r="B1080" s="167"/>
      <c r="C1080" s="165"/>
    </row>
    <row r="1081" spans="1:3" ht="15.75" customHeight="1">
      <c r="A1081" s="153" t="s">
        <v>468</v>
      </c>
      <c r="B1081" s="167" t="s">
        <v>74</v>
      </c>
      <c r="C1081" s="165">
        <v>24100</v>
      </c>
    </row>
    <row r="1082" spans="1:3" ht="15.75" customHeight="1">
      <c r="A1082" s="166" t="s">
        <v>658</v>
      </c>
      <c r="B1082" s="167"/>
      <c r="C1082" s="165"/>
    </row>
    <row r="1083" spans="1:3" ht="15.75" customHeight="1">
      <c r="A1083" s="153" t="s">
        <v>659</v>
      </c>
      <c r="B1083" s="167" t="s">
        <v>86</v>
      </c>
      <c r="C1083" s="165">
        <v>250000</v>
      </c>
    </row>
    <row r="1084" spans="1:3" ht="15.75" customHeight="1">
      <c r="A1084" s="166" t="s">
        <v>415</v>
      </c>
      <c r="B1084" s="167"/>
      <c r="C1084" s="165"/>
    </row>
    <row r="1085" spans="1:3" ht="15.75" customHeight="1">
      <c r="A1085" s="153" t="s">
        <v>328</v>
      </c>
      <c r="B1085" s="167" t="s">
        <v>104</v>
      </c>
      <c r="C1085" s="165">
        <v>1896320</v>
      </c>
    </row>
    <row r="1086" spans="1:3" ht="15.75" customHeight="1">
      <c r="A1086" s="153" t="s">
        <v>660</v>
      </c>
      <c r="B1086" s="167"/>
      <c r="C1086" s="165"/>
    </row>
    <row r="1087" spans="1:3" ht="15.75" hidden="1" customHeight="1">
      <c r="A1087" s="262" t="s">
        <v>661</v>
      </c>
      <c r="B1087" s="167"/>
      <c r="C1087" s="165"/>
    </row>
    <row r="1088" spans="1:3" ht="15.75" customHeight="1">
      <c r="A1088" s="153" t="s">
        <v>416</v>
      </c>
      <c r="B1088" s="167"/>
      <c r="C1088" s="165"/>
    </row>
    <row r="1089" spans="1:3" ht="15.75" customHeight="1">
      <c r="A1089" s="231" t="s">
        <v>662</v>
      </c>
      <c r="B1089" s="167"/>
      <c r="C1089" s="165"/>
    </row>
    <row r="1090" spans="1:3" ht="15.75" customHeight="1">
      <c r="A1090" s="231" t="s">
        <v>663</v>
      </c>
      <c r="B1090" s="167"/>
      <c r="C1090" s="165"/>
    </row>
    <row r="1091" spans="1:3" ht="15.75" customHeight="1">
      <c r="A1091" s="231" t="s">
        <v>664</v>
      </c>
      <c r="B1091" s="167"/>
      <c r="C1091" s="165"/>
    </row>
    <row r="1092" spans="1:3" ht="15.75" customHeight="1">
      <c r="A1092" s="163" t="s">
        <v>370</v>
      </c>
      <c r="B1092" s="167"/>
      <c r="C1092" s="173">
        <f>SUM(C1074:C1085)</f>
        <v>2694086</v>
      </c>
    </row>
    <row r="1093" spans="1:3" ht="15.75" customHeight="1">
      <c r="A1093" s="166"/>
      <c r="B1093" s="167"/>
      <c r="C1093" s="174"/>
    </row>
    <row r="1094" spans="1:3" ht="15.75" customHeight="1">
      <c r="A1094" s="166" t="s">
        <v>371</v>
      </c>
      <c r="B1094" s="167"/>
      <c r="C1094" s="165">
        <v>2694086</v>
      </c>
    </row>
    <row r="1095" spans="1:3" ht="15.75" customHeight="1">
      <c r="A1095" s="166"/>
      <c r="B1095" s="167"/>
      <c r="C1095" s="165"/>
    </row>
    <row r="1096" spans="1:3" ht="15.75" customHeight="1">
      <c r="A1096" s="166" t="s">
        <v>165</v>
      </c>
      <c r="B1096" s="167"/>
      <c r="C1096" s="165"/>
    </row>
    <row r="1097" spans="1:3" ht="15.75" customHeight="1">
      <c r="A1097" s="166" t="s">
        <v>475</v>
      </c>
      <c r="B1097" s="167"/>
      <c r="C1097" s="165"/>
    </row>
    <row r="1098" spans="1:3" ht="15.75" customHeight="1">
      <c r="A1098" s="153" t="s">
        <v>600</v>
      </c>
      <c r="B1098" s="167" t="s">
        <v>498</v>
      </c>
      <c r="C1098" s="165">
        <v>50000</v>
      </c>
    </row>
    <row r="1099" spans="1:3" ht="15.75" customHeight="1">
      <c r="A1099" s="153" t="s">
        <v>665</v>
      </c>
      <c r="B1099" s="263"/>
      <c r="C1099" s="263"/>
    </row>
    <row r="1100" spans="1:3" ht="15.75" customHeight="1">
      <c r="A1100" s="166" t="s">
        <v>480</v>
      </c>
      <c r="B1100" s="167"/>
      <c r="C1100" s="173">
        <v>50000</v>
      </c>
    </row>
    <row r="1101" spans="1:3" ht="15.75" customHeight="1">
      <c r="A1101" s="166" t="s">
        <v>1</v>
      </c>
      <c r="B1101" s="167"/>
      <c r="C1101" s="165"/>
    </row>
    <row r="1102" spans="1:3" ht="15.75" customHeight="1">
      <c r="A1102" s="175" t="s">
        <v>9</v>
      </c>
      <c r="B1102" s="176" t="s">
        <v>1</v>
      </c>
      <c r="C1102" s="177">
        <v>2744086</v>
      </c>
    </row>
    <row r="1103" spans="1:3" ht="15.75" customHeight="1">
      <c r="A1103" s="200"/>
      <c r="B1103" s="151"/>
      <c r="C1103" s="211"/>
    </row>
    <row r="1104" spans="1:3" ht="15.75" customHeight="1">
      <c r="A1104" s="201"/>
      <c r="B1104" s="209"/>
      <c r="C1104" s="200"/>
    </row>
    <row r="1105" spans="1:3" ht="15.75" customHeight="1">
      <c r="A1105" s="147" t="s">
        <v>1</v>
      </c>
      <c r="B1105" s="148"/>
      <c r="C1105" s="149"/>
    </row>
    <row r="1106" spans="1:3" ht="15.75" customHeight="1">
      <c r="A1106" s="178" t="s">
        <v>666</v>
      </c>
      <c r="B1106" s="151"/>
      <c r="C1106" s="152"/>
    </row>
    <row r="1107" spans="1:3" ht="15.75" customHeight="1">
      <c r="A1107" s="153"/>
      <c r="B1107" s="151"/>
      <c r="C1107" s="152"/>
    </row>
    <row r="1108" spans="1:3" ht="15.75" customHeight="1">
      <c r="A1108" s="154" t="s">
        <v>163</v>
      </c>
      <c r="B1108" s="155"/>
      <c r="C1108" s="156"/>
    </row>
    <row r="1109" spans="1:3" ht="15.75" customHeight="1">
      <c r="A1109" s="157" t="s">
        <v>164</v>
      </c>
      <c r="B1109" s="158" t="s">
        <v>2</v>
      </c>
      <c r="C1109" s="53" t="s">
        <v>200</v>
      </c>
    </row>
    <row r="1110" spans="1:3" ht="15.75" customHeight="1">
      <c r="A1110" s="159"/>
      <c r="B1110" s="159"/>
      <c r="C1110" s="55"/>
    </row>
    <row r="1111" spans="1:3" ht="15.75" customHeight="1">
      <c r="A1111" s="159"/>
      <c r="B1111" s="159"/>
      <c r="C1111" s="56">
        <v>2025</v>
      </c>
    </row>
    <row r="1112" spans="1:3" ht="15.75" customHeight="1">
      <c r="A1112" s="160"/>
      <c r="B1112" s="160"/>
      <c r="C1112" s="56" t="s">
        <v>7</v>
      </c>
    </row>
    <row r="1113" spans="1:3" ht="15.75" customHeight="1">
      <c r="A1113" s="147" t="s">
        <v>266</v>
      </c>
      <c r="B1113" s="161"/>
      <c r="C1113" s="162"/>
    </row>
    <row r="1114" spans="1:3" ht="15.75" customHeight="1">
      <c r="A1114" s="163" t="s">
        <v>388</v>
      </c>
      <c r="B1114" s="164"/>
      <c r="C1114" s="165"/>
    </row>
    <row r="1115" spans="1:3" ht="15.75" customHeight="1">
      <c r="A1115" s="166" t="s">
        <v>389</v>
      </c>
      <c r="B1115" s="167"/>
      <c r="C1115" s="165"/>
    </row>
    <row r="1116" spans="1:3" ht="15.75" customHeight="1">
      <c r="A1116" s="153" t="s">
        <v>299</v>
      </c>
      <c r="B1116" s="167" t="s">
        <v>61</v>
      </c>
      <c r="C1116" s="165">
        <v>64327</v>
      </c>
    </row>
    <row r="1117" spans="1:3" ht="15.75" customHeight="1">
      <c r="A1117" s="153" t="s">
        <v>592</v>
      </c>
      <c r="B1117" s="167" t="s">
        <v>193</v>
      </c>
      <c r="C1117" s="165">
        <v>495162</v>
      </c>
    </row>
    <row r="1118" spans="1:3" ht="15.75" customHeight="1">
      <c r="A1118" s="153" t="s">
        <v>667</v>
      </c>
      <c r="B1118" s="167"/>
      <c r="C1118" s="165"/>
    </row>
    <row r="1119" spans="1:3" ht="15.75" customHeight="1">
      <c r="A1119" s="153" t="s">
        <v>668</v>
      </c>
      <c r="B1119" s="167"/>
      <c r="C1119" s="165"/>
    </row>
    <row r="1120" spans="1:3" ht="15.75" customHeight="1">
      <c r="A1120" s="153" t="s">
        <v>669</v>
      </c>
      <c r="B1120" s="167"/>
      <c r="C1120" s="165"/>
    </row>
    <row r="1121" spans="1:3" ht="15.75" customHeight="1">
      <c r="A1121" s="153" t="s">
        <v>670</v>
      </c>
      <c r="B1121" s="167"/>
      <c r="C1121" s="165"/>
    </row>
    <row r="1122" spans="1:3" ht="15.75" customHeight="1">
      <c r="A1122" s="153" t="s">
        <v>671</v>
      </c>
      <c r="B1122" s="167"/>
      <c r="C1122" s="165"/>
    </row>
    <row r="1123" spans="1:3" ht="15.75" customHeight="1">
      <c r="A1123" s="153" t="s">
        <v>303</v>
      </c>
      <c r="B1123" s="167" t="s">
        <v>69</v>
      </c>
      <c r="C1123" s="165">
        <v>1252193</v>
      </c>
    </row>
    <row r="1124" spans="1:3" ht="15.75" customHeight="1">
      <c r="A1124" s="166" t="s">
        <v>467</v>
      </c>
      <c r="B1124" s="167"/>
      <c r="C1124" s="165"/>
    </row>
    <row r="1125" spans="1:3" ht="15.75" customHeight="1">
      <c r="A1125" s="153" t="s">
        <v>468</v>
      </c>
      <c r="B1125" s="167" t="s">
        <v>74</v>
      </c>
      <c r="C1125" s="165">
        <v>29880</v>
      </c>
    </row>
    <row r="1126" spans="1:3" ht="15.75" customHeight="1">
      <c r="A1126" s="166" t="s">
        <v>415</v>
      </c>
      <c r="B1126" s="167"/>
      <c r="C1126" s="165"/>
    </row>
    <row r="1127" spans="1:3" ht="15.75" customHeight="1">
      <c r="A1127" s="153" t="s">
        <v>328</v>
      </c>
      <c r="B1127" s="167" t="s">
        <v>104</v>
      </c>
      <c r="C1127" s="165">
        <v>28224060</v>
      </c>
    </row>
    <row r="1128" spans="1:3" ht="15.75" customHeight="1">
      <c r="A1128" s="153" t="s">
        <v>672</v>
      </c>
      <c r="B1128" s="167"/>
      <c r="C1128" s="165"/>
    </row>
    <row r="1129" spans="1:3" ht="15.75" customHeight="1">
      <c r="A1129" s="153" t="s">
        <v>673</v>
      </c>
      <c r="B1129" s="167"/>
      <c r="C1129" s="165"/>
    </row>
    <row r="1130" spans="1:3" ht="15.75" customHeight="1">
      <c r="A1130" s="153" t="s">
        <v>674</v>
      </c>
      <c r="B1130" s="167"/>
      <c r="C1130" s="165"/>
    </row>
    <row r="1131" spans="1:3" ht="15.75" customHeight="1">
      <c r="A1131" s="153" t="s">
        <v>675</v>
      </c>
      <c r="B1131" s="167"/>
      <c r="C1131" s="165"/>
    </row>
    <row r="1132" spans="1:3" ht="15.75" customHeight="1">
      <c r="A1132" s="264" t="s">
        <v>676</v>
      </c>
      <c r="B1132" s="167"/>
      <c r="C1132" s="165"/>
    </row>
    <row r="1133" spans="1:3" ht="15.75" customHeight="1">
      <c r="A1133" s="153" t="s">
        <v>677</v>
      </c>
      <c r="B1133" s="167"/>
      <c r="C1133" s="165"/>
    </row>
    <row r="1134" spans="1:3" ht="15.75" customHeight="1">
      <c r="A1134" s="153" t="s">
        <v>678</v>
      </c>
      <c r="B1134" s="167"/>
      <c r="C1134" s="165"/>
    </row>
    <row r="1135" spans="1:3" ht="15.75" customHeight="1">
      <c r="A1135" s="264" t="s">
        <v>679</v>
      </c>
      <c r="B1135" s="167"/>
      <c r="C1135" s="165"/>
    </row>
    <row r="1136" spans="1:3" ht="15.75" customHeight="1">
      <c r="A1136" s="153" t="s">
        <v>677</v>
      </c>
      <c r="B1136" s="167"/>
      <c r="C1136" s="165"/>
    </row>
    <row r="1137" spans="1:3" ht="15.75" customHeight="1">
      <c r="A1137" s="153" t="s">
        <v>680</v>
      </c>
      <c r="B1137" s="167"/>
      <c r="C1137" s="165"/>
    </row>
    <row r="1138" spans="1:3" ht="15.75" customHeight="1">
      <c r="A1138" s="168" t="s">
        <v>681</v>
      </c>
      <c r="B1138" s="169"/>
      <c r="C1138" s="170"/>
    </row>
    <row r="1139" spans="1:3" ht="15.75" customHeight="1">
      <c r="A1139" s="265" t="s">
        <v>682</v>
      </c>
      <c r="B1139" s="169"/>
      <c r="C1139" s="170"/>
    </row>
    <row r="1140" spans="1:3" ht="15.75" customHeight="1">
      <c r="A1140" s="153" t="s">
        <v>677</v>
      </c>
      <c r="B1140" s="167"/>
      <c r="C1140" s="165"/>
    </row>
    <row r="1141" spans="1:3" ht="15.75" customHeight="1">
      <c r="A1141" s="153" t="s">
        <v>683</v>
      </c>
      <c r="B1141" s="167"/>
      <c r="C1141" s="165"/>
    </row>
    <row r="1142" spans="1:3" ht="15.75" customHeight="1">
      <c r="A1142" s="153" t="s">
        <v>684</v>
      </c>
      <c r="B1142" s="167"/>
      <c r="C1142" s="165"/>
    </row>
    <row r="1143" spans="1:3" ht="15.75" customHeight="1">
      <c r="A1143" s="163" t="s">
        <v>370</v>
      </c>
      <c r="B1143" s="167"/>
      <c r="C1143" s="173">
        <f>SUM(C1116:C1127)</f>
        <v>30065622</v>
      </c>
    </row>
    <row r="1144" spans="1:3" ht="15.75" customHeight="1">
      <c r="A1144" s="166"/>
      <c r="B1144" s="167"/>
      <c r="C1144" s="174"/>
    </row>
    <row r="1145" spans="1:3" ht="15.75" customHeight="1">
      <c r="A1145" s="166" t="s">
        <v>371</v>
      </c>
      <c r="B1145" s="167"/>
      <c r="C1145" s="165">
        <v>30065622</v>
      </c>
    </row>
    <row r="1146" spans="1:3" ht="15.75" customHeight="1">
      <c r="A1146" s="166"/>
      <c r="B1146" s="167"/>
      <c r="C1146" s="165"/>
    </row>
    <row r="1147" spans="1:3" ht="15.75" customHeight="1">
      <c r="A1147" s="166" t="s">
        <v>165</v>
      </c>
      <c r="B1147" s="167"/>
      <c r="C1147" s="165"/>
    </row>
    <row r="1148" spans="1:3" ht="15.75" customHeight="1">
      <c r="A1148" s="166" t="s">
        <v>475</v>
      </c>
      <c r="B1148" s="181"/>
      <c r="C1148" s="165"/>
    </row>
    <row r="1149" spans="1:3" ht="15.75" customHeight="1">
      <c r="A1149" s="153" t="s">
        <v>685</v>
      </c>
      <c r="B1149" s="167" t="s">
        <v>686</v>
      </c>
      <c r="C1149" s="165">
        <f>168000+156000</f>
        <v>324000</v>
      </c>
    </row>
    <row r="1150" spans="1:3" ht="15.75" customHeight="1">
      <c r="A1150" s="153" t="s">
        <v>687</v>
      </c>
      <c r="B1150" s="167"/>
      <c r="C1150" s="165"/>
    </row>
    <row r="1151" spans="1:3" ht="15.75" customHeight="1">
      <c r="A1151" s="153" t="s">
        <v>688</v>
      </c>
      <c r="B1151" s="167"/>
      <c r="C1151" s="165"/>
    </row>
    <row r="1152" spans="1:3" ht="15.75" customHeight="1">
      <c r="A1152" s="166" t="s">
        <v>480</v>
      </c>
      <c r="B1152" s="167"/>
      <c r="C1152" s="173">
        <f>SUM(C1149:C1151)</f>
        <v>324000</v>
      </c>
    </row>
    <row r="1153" spans="1:3" ht="15.75" customHeight="1">
      <c r="A1153" s="166"/>
      <c r="B1153" s="167"/>
      <c r="C1153" s="165"/>
    </row>
    <row r="1154" spans="1:3" ht="15.75" customHeight="1">
      <c r="A1154" s="175" t="s">
        <v>9</v>
      </c>
      <c r="B1154" s="176" t="s">
        <v>1</v>
      </c>
      <c r="C1154" s="177">
        <f>C1152+C1143</f>
        <v>30389622</v>
      </c>
    </row>
    <row r="1155" spans="1:3" ht="15.75" customHeight="1">
      <c r="A1155" s="201" t="s">
        <v>1</v>
      </c>
      <c r="B1155" s="201"/>
      <c r="C1155" s="232"/>
    </row>
    <row r="1156" spans="1:3" ht="15.75" customHeight="1">
      <c r="A1156" s="201"/>
      <c r="B1156" s="209"/>
      <c r="C1156" s="200"/>
    </row>
    <row r="1157" spans="1:3" ht="15.75" customHeight="1">
      <c r="A1157" s="147" t="s">
        <v>1</v>
      </c>
      <c r="B1157" s="148"/>
      <c r="C1157" s="149"/>
    </row>
    <row r="1158" spans="1:3" ht="15.75" customHeight="1">
      <c r="A1158" s="178" t="s">
        <v>689</v>
      </c>
      <c r="B1158" s="151"/>
      <c r="C1158" s="152"/>
    </row>
    <row r="1159" spans="1:3" ht="15.75" customHeight="1">
      <c r="A1159" s="153"/>
      <c r="B1159" s="151"/>
      <c r="C1159" s="152"/>
    </row>
    <row r="1160" spans="1:3" ht="15.75" customHeight="1">
      <c r="A1160" s="154" t="s">
        <v>163</v>
      </c>
      <c r="B1160" s="155"/>
      <c r="C1160" s="156"/>
    </row>
    <row r="1161" spans="1:3" ht="15.75" customHeight="1">
      <c r="A1161" s="157" t="s">
        <v>164</v>
      </c>
      <c r="B1161" s="158" t="s">
        <v>2</v>
      </c>
      <c r="C1161" s="53" t="s">
        <v>200</v>
      </c>
    </row>
    <row r="1162" spans="1:3" ht="15.75" customHeight="1">
      <c r="A1162" s="159"/>
      <c r="B1162" s="159"/>
      <c r="C1162" s="55"/>
    </row>
    <row r="1163" spans="1:3" ht="15.75" customHeight="1">
      <c r="A1163" s="159"/>
      <c r="B1163" s="159"/>
      <c r="C1163" s="56">
        <v>2025</v>
      </c>
    </row>
    <row r="1164" spans="1:3" ht="15.75" customHeight="1">
      <c r="A1164" s="160"/>
      <c r="B1164" s="160"/>
      <c r="C1164" s="56" t="s">
        <v>7</v>
      </c>
    </row>
    <row r="1165" spans="1:3" ht="14.45" customHeight="1">
      <c r="A1165" s="147" t="s">
        <v>266</v>
      </c>
      <c r="B1165" s="161"/>
      <c r="C1165" s="162"/>
    </row>
    <row r="1166" spans="1:3" ht="14.45" customHeight="1">
      <c r="A1166" s="166" t="s">
        <v>388</v>
      </c>
      <c r="B1166" s="167"/>
      <c r="C1166" s="165"/>
    </row>
    <row r="1167" spans="1:3" ht="14.45" customHeight="1">
      <c r="A1167" s="166" t="s">
        <v>437</v>
      </c>
      <c r="B1167" s="167"/>
      <c r="C1167" s="165"/>
    </row>
    <row r="1168" spans="1:3" ht="14.45" customHeight="1">
      <c r="A1168" s="153" t="s">
        <v>294</v>
      </c>
      <c r="B1168" s="167" t="s">
        <v>56</v>
      </c>
      <c r="C1168" s="165">
        <v>50000</v>
      </c>
    </row>
    <row r="1169" spans="1:3" ht="14.45" customHeight="1">
      <c r="A1169" s="153" t="s">
        <v>690</v>
      </c>
      <c r="B1169" s="167"/>
      <c r="C1169" s="165"/>
    </row>
    <row r="1170" spans="1:3" ht="14.45" customHeight="1">
      <c r="A1170" s="166" t="s">
        <v>389</v>
      </c>
      <c r="B1170" s="167"/>
      <c r="C1170" s="185"/>
    </row>
    <row r="1171" spans="1:3" ht="14.45" customHeight="1">
      <c r="A1171" s="153" t="s">
        <v>299</v>
      </c>
      <c r="B1171" s="167" t="s">
        <v>61</v>
      </c>
      <c r="C1171" s="165">
        <v>62334</v>
      </c>
    </row>
    <row r="1172" spans="1:3" ht="14.45" customHeight="1">
      <c r="A1172" s="153" t="s">
        <v>691</v>
      </c>
      <c r="B1172" s="167" t="s">
        <v>68</v>
      </c>
      <c r="C1172" s="165">
        <v>469374</v>
      </c>
    </row>
    <row r="1173" spans="1:3" ht="14.45" customHeight="1">
      <c r="A1173" s="153" t="s">
        <v>592</v>
      </c>
      <c r="B1173" s="167" t="s">
        <v>193</v>
      </c>
      <c r="C1173" s="165">
        <v>404072</v>
      </c>
    </row>
    <row r="1174" spans="1:3" ht="14.45" customHeight="1">
      <c r="A1174" s="153" t="s">
        <v>593</v>
      </c>
      <c r="B1174" s="167" t="s">
        <v>195</v>
      </c>
      <c r="C1174" s="165">
        <v>9000</v>
      </c>
    </row>
    <row r="1175" spans="1:3" ht="14.45" customHeight="1">
      <c r="A1175" s="153" t="s">
        <v>303</v>
      </c>
      <c r="B1175" s="167" t="s">
        <v>69</v>
      </c>
      <c r="C1175" s="165">
        <v>738129</v>
      </c>
    </row>
    <row r="1176" spans="1:3" ht="14.45" customHeight="1">
      <c r="A1176" s="153" t="s">
        <v>692</v>
      </c>
      <c r="B1176" s="167"/>
      <c r="C1176" s="165"/>
    </row>
    <row r="1177" spans="1:3" ht="14.45" customHeight="1">
      <c r="A1177" s="153" t="s">
        <v>693</v>
      </c>
      <c r="B1177" s="167"/>
      <c r="C1177" s="165"/>
    </row>
    <row r="1178" spans="1:3" ht="14.45" customHeight="1">
      <c r="A1178" s="153" t="s">
        <v>694</v>
      </c>
      <c r="B1178" s="167"/>
      <c r="C1178" s="165"/>
    </row>
    <row r="1179" spans="1:3" ht="14.45" customHeight="1">
      <c r="A1179" s="153" t="s">
        <v>695</v>
      </c>
      <c r="B1179" s="167"/>
      <c r="C1179" s="165"/>
    </row>
    <row r="1180" spans="1:3" ht="14.45" customHeight="1">
      <c r="A1180" s="153" t="s">
        <v>696</v>
      </c>
      <c r="B1180" s="167"/>
      <c r="C1180" s="165"/>
    </row>
    <row r="1181" spans="1:3" ht="14.45" customHeight="1">
      <c r="A1181" s="153" t="s">
        <v>697</v>
      </c>
      <c r="B1181" s="167"/>
      <c r="C1181" s="165"/>
    </row>
    <row r="1182" spans="1:3" ht="14.45" customHeight="1">
      <c r="A1182" s="153" t="s">
        <v>698</v>
      </c>
      <c r="B1182" s="167"/>
      <c r="C1182" s="165"/>
    </row>
    <row r="1183" spans="1:3" ht="14.45" customHeight="1">
      <c r="A1183" s="153" t="s">
        <v>699</v>
      </c>
      <c r="B1183" s="167"/>
      <c r="C1183" s="165"/>
    </row>
    <row r="1184" spans="1:3" ht="14.45" customHeight="1">
      <c r="A1184" s="266" t="s">
        <v>700</v>
      </c>
      <c r="B1184" s="167"/>
      <c r="C1184" s="165"/>
    </row>
    <row r="1185" spans="1:3" ht="14.45" customHeight="1">
      <c r="A1185" s="267" t="s">
        <v>658</v>
      </c>
      <c r="B1185" s="167"/>
      <c r="C1185" s="165"/>
    </row>
    <row r="1186" spans="1:3" ht="14.45" customHeight="1">
      <c r="A1186" s="153" t="s">
        <v>701</v>
      </c>
      <c r="B1186" s="167" t="s">
        <v>147</v>
      </c>
      <c r="C1186" s="165">
        <v>1594832</v>
      </c>
    </row>
    <row r="1187" spans="1:3" ht="14.45" customHeight="1">
      <c r="A1187" s="153" t="s">
        <v>702</v>
      </c>
      <c r="B1187" s="167"/>
      <c r="C1187" s="165"/>
    </row>
    <row r="1188" spans="1:3" ht="14.45" customHeight="1">
      <c r="A1188" s="153" t="s">
        <v>703</v>
      </c>
      <c r="B1188" s="167"/>
      <c r="C1188" s="165"/>
    </row>
    <row r="1189" spans="1:3" ht="14.45" customHeight="1">
      <c r="A1189" s="166" t="s">
        <v>415</v>
      </c>
      <c r="B1189" s="167"/>
      <c r="C1189" s="165"/>
    </row>
    <row r="1190" spans="1:3" ht="14.45" customHeight="1">
      <c r="A1190" s="153" t="s">
        <v>328</v>
      </c>
      <c r="B1190" s="167" t="s">
        <v>104</v>
      </c>
      <c r="C1190" s="165">
        <v>11296160</v>
      </c>
    </row>
    <row r="1191" spans="1:3" ht="14.45" customHeight="1">
      <c r="A1191" s="268" t="s">
        <v>704</v>
      </c>
      <c r="B1191" s="269"/>
      <c r="C1191" s="165"/>
    </row>
    <row r="1192" spans="1:3" ht="14.45" customHeight="1">
      <c r="A1192" s="153" t="s">
        <v>705</v>
      </c>
      <c r="B1192" s="167"/>
      <c r="C1192" s="165"/>
    </row>
    <row r="1193" spans="1:3" ht="14.45" customHeight="1">
      <c r="A1193" s="153" t="s">
        <v>706</v>
      </c>
      <c r="B1193" s="167"/>
      <c r="C1193" s="165"/>
    </row>
    <row r="1194" spans="1:3" ht="14.45" customHeight="1">
      <c r="A1194" s="266" t="s">
        <v>707</v>
      </c>
      <c r="B1194" s="167"/>
      <c r="C1194" s="165"/>
    </row>
    <row r="1195" spans="1:3" ht="14.45" customHeight="1">
      <c r="A1195" s="266" t="s">
        <v>708</v>
      </c>
      <c r="B1195" s="167"/>
      <c r="C1195" s="165"/>
    </row>
    <row r="1196" spans="1:3" ht="14.45" customHeight="1">
      <c r="A1196" s="166" t="s">
        <v>709</v>
      </c>
      <c r="B1196" s="167"/>
      <c r="C1196" s="165"/>
    </row>
    <row r="1197" spans="1:3" ht="14.45" customHeight="1">
      <c r="A1197" s="166" t="s">
        <v>710</v>
      </c>
      <c r="B1197" s="167"/>
      <c r="C1197" s="165"/>
    </row>
    <row r="1198" spans="1:3" ht="14.45" customHeight="1">
      <c r="A1198" s="153" t="s">
        <v>711</v>
      </c>
      <c r="B1198" s="167"/>
      <c r="C1198" s="165"/>
    </row>
    <row r="1199" spans="1:3" ht="14.45" customHeight="1">
      <c r="A1199" s="153" t="s">
        <v>712</v>
      </c>
      <c r="B1199" s="167"/>
      <c r="C1199" s="165"/>
    </row>
    <row r="1200" spans="1:3" ht="14.45" customHeight="1">
      <c r="A1200" s="153" t="s">
        <v>713</v>
      </c>
      <c r="B1200" s="167"/>
      <c r="C1200" s="165"/>
    </row>
    <row r="1201" spans="1:3" ht="14.45" customHeight="1">
      <c r="A1201" s="153" t="s">
        <v>711</v>
      </c>
      <c r="B1201" s="167"/>
      <c r="C1201" s="165"/>
    </row>
    <row r="1202" spans="1:3" ht="14.45" customHeight="1">
      <c r="A1202" s="166" t="s">
        <v>714</v>
      </c>
      <c r="B1202" s="167"/>
      <c r="C1202" s="165"/>
    </row>
    <row r="1203" spans="1:3" ht="14.45" customHeight="1">
      <c r="A1203" s="166" t="s">
        <v>710</v>
      </c>
      <c r="B1203" s="167"/>
      <c r="C1203" s="165"/>
    </row>
    <row r="1204" spans="1:3" ht="14.45" customHeight="1">
      <c r="A1204" s="166" t="s">
        <v>715</v>
      </c>
      <c r="B1204" s="167"/>
      <c r="C1204" s="165"/>
    </row>
    <row r="1205" spans="1:3" ht="14.45" customHeight="1">
      <c r="A1205" s="166" t="s">
        <v>710</v>
      </c>
      <c r="B1205" s="167"/>
      <c r="C1205" s="165"/>
    </row>
    <row r="1206" spans="1:3" ht="14.45" customHeight="1">
      <c r="A1206" s="166" t="s">
        <v>716</v>
      </c>
      <c r="B1206" s="167"/>
      <c r="C1206" s="165"/>
    </row>
    <row r="1207" spans="1:3" ht="14.45" customHeight="1">
      <c r="A1207" s="153" t="s">
        <v>717</v>
      </c>
      <c r="B1207" s="167"/>
      <c r="C1207" s="165"/>
    </row>
    <row r="1208" spans="1:3" ht="14.45" customHeight="1">
      <c r="A1208" s="153" t="s">
        <v>718</v>
      </c>
      <c r="B1208" s="167"/>
      <c r="C1208" s="165"/>
    </row>
    <row r="1209" spans="1:3" ht="14.45" customHeight="1">
      <c r="A1209" s="270" t="s">
        <v>719</v>
      </c>
      <c r="B1209" s="271"/>
      <c r="C1209" s="188"/>
    </row>
    <row r="1210" spans="1:3" ht="15.75" customHeight="1">
      <c r="A1210" s="272" t="s">
        <v>720</v>
      </c>
      <c r="B1210" s="190"/>
      <c r="C1210" s="273"/>
    </row>
    <row r="1211" spans="1:3" ht="15.75" customHeight="1">
      <c r="A1211" s="153" t="s">
        <v>721</v>
      </c>
      <c r="B1211" s="167"/>
      <c r="C1211" s="165"/>
    </row>
    <row r="1212" spans="1:3" ht="15.75" customHeight="1">
      <c r="A1212" s="153" t="s">
        <v>722</v>
      </c>
      <c r="B1212" s="167"/>
      <c r="C1212" s="165"/>
    </row>
    <row r="1213" spans="1:3" ht="15.75" customHeight="1">
      <c r="A1213" s="153" t="s">
        <v>723</v>
      </c>
      <c r="B1213" s="167"/>
      <c r="C1213" s="165"/>
    </row>
    <row r="1214" spans="1:3" ht="15.75" customHeight="1">
      <c r="A1214" s="153" t="s">
        <v>724</v>
      </c>
      <c r="B1214" s="167"/>
      <c r="C1214" s="165"/>
    </row>
    <row r="1215" spans="1:3" ht="15.75" customHeight="1">
      <c r="A1215" s="153" t="s">
        <v>725</v>
      </c>
      <c r="B1215" s="167"/>
      <c r="C1215" s="165"/>
    </row>
    <row r="1216" spans="1:3" ht="15.75" customHeight="1">
      <c r="A1216" s="153" t="s">
        <v>726</v>
      </c>
      <c r="B1216" s="167"/>
      <c r="C1216" s="165"/>
    </row>
    <row r="1217" spans="1:3" ht="15.75" customHeight="1">
      <c r="A1217" s="153" t="s">
        <v>727</v>
      </c>
      <c r="B1217" s="167"/>
      <c r="C1217" s="165"/>
    </row>
    <row r="1218" spans="1:3" ht="15.75" customHeight="1">
      <c r="A1218" s="153" t="s">
        <v>728</v>
      </c>
      <c r="B1218" s="167"/>
      <c r="C1218" s="165"/>
    </row>
    <row r="1219" spans="1:3" ht="15.75" customHeight="1">
      <c r="A1219" s="166" t="s">
        <v>729</v>
      </c>
      <c r="B1219" s="167"/>
      <c r="C1219" s="165"/>
    </row>
    <row r="1220" spans="1:3" ht="15.75" customHeight="1">
      <c r="A1220" s="153" t="s">
        <v>730</v>
      </c>
      <c r="B1220" s="167"/>
      <c r="C1220" s="165"/>
    </row>
    <row r="1221" spans="1:3" ht="15.75" customHeight="1">
      <c r="A1221" s="153" t="s">
        <v>731</v>
      </c>
      <c r="B1221" s="167"/>
      <c r="C1221" s="165"/>
    </row>
    <row r="1222" spans="1:3" ht="15.75" customHeight="1">
      <c r="A1222" s="153" t="s">
        <v>732</v>
      </c>
      <c r="B1222" s="167"/>
      <c r="C1222" s="165"/>
    </row>
    <row r="1223" spans="1:3" ht="15.75" customHeight="1">
      <c r="A1223" s="233" t="s">
        <v>733</v>
      </c>
      <c r="B1223" s="167"/>
      <c r="C1223" s="165"/>
    </row>
    <row r="1224" spans="1:3" ht="15.75" customHeight="1">
      <c r="A1224" s="153" t="s">
        <v>734</v>
      </c>
      <c r="B1224" s="167"/>
      <c r="C1224" s="165"/>
    </row>
    <row r="1225" spans="1:3" ht="15.75" customHeight="1">
      <c r="A1225" s="168" t="s">
        <v>735</v>
      </c>
      <c r="B1225" s="164"/>
      <c r="C1225" s="165"/>
    </row>
    <row r="1226" spans="1:3" ht="15.75" customHeight="1">
      <c r="A1226" s="182" t="s">
        <v>736</v>
      </c>
      <c r="B1226" s="164"/>
      <c r="C1226" s="165"/>
    </row>
    <row r="1227" spans="1:3" ht="15.75" customHeight="1">
      <c r="A1227" s="153" t="s">
        <v>737</v>
      </c>
      <c r="B1227" s="167"/>
      <c r="C1227" s="165"/>
    </row>
    <row r="1228" spans="1:3" ht="15.75" customHeight="1">
      <c r="A1228" s="153" t="s">
        <v>738</v>
      </c>
      <c r="B1228" s="167"/>
      <c r="C1228" s="165"/>
    </row>
    <row r="1229" spans="1:3" ht="15.75" customHeight="1">
      <c r="A1229" s="166" t="s">
        <v>739</v>
      </c>
      <c r="B1229" s="167"/>
      <c r="C1229" s="165"/>
    </row>
    <row r="1230" spans="1:3" ht="15.75" customHeight="1">
      <c r="A1230" s="153" t="s">
        <v>740</v>
      </c>
      <c r="B1230" s="167"/>
      <c r="C1230" s="165"/>
    </row>
    <row r="1231" spans="1:3" ht="15.75" customHeight="1">
      <c r="A1231" s="153" t="s">
        <v>741</v>
      </c>
      <c r="B1231" s="167"/>
      <c r="C1231" s="165"/>
    </row>
    <row r="1232" spans="1:3" ht="15.75" customHeight="1">
      <c r="A1232" s="238" t="s">
        <v>742</v>
      </c>
      <c r="B1232" s="167"/>
      <c r="C1232" s="165"/>
    </row>
    <row r="1233" spans="1:3" ht="15.75" customHeight="1">
      <c r="A1233" s="238" t="s">
        <v>743</v>
      </c>
      <c r="B1233" s="167"/>
      <c r="C1233" s="165"/>
    </row>
    <row r="1234" spans="1:3" ht="15.75" customHeight="1">
      <c r="A1234" s="163" t="s">
        <v>370</v>
      </c>
      <c r="B1234" s="167"/>
      <c r="C1234" s="173">
        <f>SUM(C1168:C1190)</f>
        <v>14623901</v>
      </c>
    </row>
    <row r="1235" spans="1:3" ht="15.75" customHeight="1">
      <c r="A1235" s="166"/>
      <c r="B1235" s="167"/>
      <c r="C1235" s="274"/>
    </row>
    <row r="1236" spans="1:3" ht="15.75" customHeight="1">
      <c r="A1236" s="182" t="s">
        <v>371</v>
      </c>
      <c r="B1236" s="169"/>
      <c r="C1236" s="170">
        <v>14623901</v>
      </c>
    </row>
    <row r="1237" spans="1:3" ht="15.75" customHeight="1">
      <c r="A1237" s="182"/>
      <c r="B1237" s="275"/>
      <c r="C1237" s="170"/>
    </row>
    <row r="1238" spans="1:3" ht="15.75" customHeight="1">
      <c r="A1238" s="166" t="s">
        <v>165</v>
      </c>
      <c r="B1238" s="276"/>
      <c r="C1238" s="180"/>
    </row>
    <row r="1239" spans="1:3" ht="15.75" customHeight="1">
      <c r="A1239" s="234" t="s">
        <v>475</v>
      </c>
      <c r="B1239" s="277"/>
      <c r="C1239" s="180"/>
    </row>
    <row r="1240" spans="1:3" ht="15.75" customHeight="1">
      <c r="A1240" s="194" t="s">
        <v>744</v>
      </c>
      <c r="B1240" s="277" t="s">
        <v>614</v>
      </c>
      <c r="C1240" s="180">
        <v>394149</v>
      </c>
    </row>
    <row r="1241" spans="1:3" ht="15.75" customHeight="1">
      <c r="A1241" s="194" t="s">
        <v>745</v>
      </c>
      <c r="B1241" s="277"/>
      <c r="C1241" s="180"/>
    </row>
    <row r="1242" spans="1:3" ht="15.75" customHeight="1">
      <c r="A1242" s="194" t="s">
        <v>746</v>
      </c>
      <c r="B1242" s="277"/>
      <c r="C1242" s="180"/>
    </row>
    <row r="1243" spans="1:3" ht="15.75" customHeight="1">
      <c r="A1243" s="194" t="s">
        <v>747</v>
      </c>
      <c r="B1243" s="277"/>
      <c r="C1243" s="180"/>
    </row>
    <row r="1244" spans="1:3" ht="15.75" customHeight="1">
      <c r="A1244" s="194" t="s">
        <v>748</v>
      </c>
      <c r="B1244" s="277"/>
      <c r="C1244" s="180"/>
    </row>
    <row r="1245" spans="1:3" ht="15.75" customHeight="1">
      <c r="A1245" s="194" t="s">
        <v>749</v>
      </c>
      <c r="B1245" s="277" t="s">
        <v>750</v>
      </c>
      <c r="C1245" s="180">
        <v>4000000</v>
      </c>
    </row>
    <row r="1246" spans="1:3" ht="15.75" customHeight="1">
      <c r="A1246" s="194" t="s">
        <v>751</v>
      </c>
      <c r="B1246" s="276"/>
      <c r="C1246" s="180"/>
    </row>
    <row r="1247" spans="1:3" ht="15.75" customHeight="1">
      <c r="A1247" s="166" t="s">
        <v>480</v>
      </c>
      <c r="B1247" s="276"/>
      <c r="C1247" s="278">
        <f>SUM(C1240:C1245)</f>
        <v>4394149</v>
      </c>
    </row>
    <row r="1248" spans="1:3" ht="15.75" customHeight="1">
      <c r="A1248" s="163"/>
      <c r="B1248" s="276"/>
      <c r="C1248" s="180"/>
    </row>
    <row r="1249" spans="1:3" ht="15.75" customHeight="1">
      <c r="A1249" s="219" t="s">
        <v>9</v>
      </c>
      <c r="B1249" s="279" t="s">
        <v>1</v>
      </c>
      <c r="C1249" s="280">
        <f>C1247+C1234</f>
        <v>19018050</v>
      </c>
    </row>
    <row r="1250" spans="1:3" ht="15.75" customHeight="1">
      <c r="A1250" s="147" t="s">
        <v>1</v>
      </c>
      <c r="B1250" s="148"/>
      <c r="C1250" s="149"/>
    </row>
    <row r="1251" spans="1:3" ht="15.75" customHeight="1">
      <c r="A1251" s="178" t="s">
        <v>752</v>
      </c>
      <c r="B1251" s="151"/>
      <c r="C1251" s="152"/>
    </row>
    <row r="1252" spans="1:3" ht="15.75" customHeight="1">
      <c r="A1252" s="153"/>
      <c r="B1252" s="151"/>
      <c r="C1252" s="152"/>
    </row>
    <row r="1253" spans="1:3" ht="15.75" customHeight="1">
      <c r="A1253" s="154" t="s">
        <v>163</v>
      </c>
      <c r="B1253" s="155"/>
      <c r="C1253" s="156"/>
    </row>
    <row r="1254" spans="1:3" ht="15.75" customHeight="1">
      <c r="A1254" s="157" t="s">
        <v>164</v>
      </c>
      <c r="B1254" s="158" t="s">
        <v>2</v>
      </c>
      <c r="C1254" s="53" t="s">
        <v>200</v>
      </c>
    </row>
    <row r="1255" spans="1:3" ht="15.75" customHeight="1">
      <c r="A1255" s="159"/>
      <c r="B1255" s="159"/>
      <c r="C1255" s="55"/>
    </row>
    <row r="1256" spans="1:3" ht="15.75" customHeight="1">
      <c r="A1256" s="159"/>
      <c r="B1256" s="159"/>
      <c r="C1256" s="56">
        <v>2025</v>
      </c>
    </row>
    <row r="1257" spans="1:3" ht="15.75" customHeight="1">
      <c r="A1257" s="160"/>
      <c r="B1257" s="160"/>
      <c r="C1257" s="56" t="s">
        <v>7</v>
      </c>
    </row>
    <row r="1258" spans="1:3" ht="15.75" customHeight="1">
      <c r="A1258" s="147" t="s">
        <v>266</v>
      </c>
      <c r="B1258" s="161"/>
      <c r="C1258" s="162"/>
    </row>
    <row r="1259" spans="1:3" ht="15.75" customHeight="1">
      <c r="A1259" s="281" t="s">
        <v>388</v>
      </c>
      <c r="B1259" s="164"/>
      <c r="C1259" s="165"/>
    </row>
    <row r="1260" spans="1:3" ht="15.75" customHeight="1">
      <c r="A1260" s="166" t="s">
        <v>415</v>
      </c>
      <c r="B1260" s="167"/>
      <c r="C1260" s="164"/>
    </row>
    <row r="1261" spans="1:3" ht="15.75" customHeight="1">
      <c r="A1261" s="153" t="s">
        <v>328</v>
      </c>
      <c r="B1261" s="167" t="s">
        <v>104</v>
      </c>
      <c r="C1261" s="165">
        <v>3000000</v>
      </c>
    </row>
    <row r="1262" spans="1:3" ht="31.5" customHeight="1">
      <c r="A1262" s="231" t="s">
        <v>753</v>
      </c>
      <c r="B1262" s="167"/>
      <c r="C1262" s="165"/>
    </row>
    <row r="1263" spans="1:3" ht="15.75" customHeight="1">
      <c r="A1263" s="153" t="s">
        <v>754</v>
      </c>
      <c r="B1263" s="167"/>
      <c r="C1263" s="165"/>
    </row>
    <row r="1264" spans="1:3" ht="15.75" customHeight="1">
      <c r="A1264" s="153" t="s">
        <v>755</v>
      </c>
      <c r="B1264" s="167"/>
      <c r="C1264" s="165"/>
    </row>
    <row r="1265" spans="1:3" ht="15.75" customHeight="1">
      <c r="A1265" s="153" t="s">
        <v>756</v>
      </c>
      <c r="B1265" s="167"/>
      <c r="C1265" s="165"/>
    </row>
    <row r="1266" spans="1:3" ht="15.75" customHeight="1">
      <c r="A1266" s="163" t="s">
        <v>370</v>
      </c>
      <c r="B1266" s="167"/>
      <c r="C1266" s="173">
        <v>3000000</v>
      </c>
    </row>
    <row r="1267" spans="1:3" ht="15.75" customHeight="1">
      <c r="A1267" s="166"/>
      <c r="B1267" s="167"/>
      <c r="C1267" s="174"/>
    </row>
    <row r="1268" spans="1:3" ht="15.75" customHeight="1">
      <c r="A1268" s="166" t="s">
        <v>371</v>
      </c>
      <c r="B1268" s="167"/>
      <c r="C1268" s="165">
        <v>3000000</v>
      </c>
    </row>
    <row r="1269" spans="1:3" ht="15.75" customHeight="1">
      <c r="A1269" s="166"/>
      <c r="B1269" s="167"/>
      <c r="C1269" s="165"/>
    </row>
    <row r="1270" spans="1:3" ht="15.75" customHeight="1">
      <c r="A1270" s="175" t="s">
        <v>9</v>
      </c>
      <c r="B1270" s="176" t="s">
        <v>1</v>
      </c>
      <c r="C1270" s="177">
        <v>3000000</v>
      </c>
    </row>
    <row r="1271" spans="1:3" ht="15.75" customHeight="1">
      <c r="A1271" s="200"/>
      <c r="B1271" s="151"/>
      <c r="C1271" s="211"/>
    </row>
    <row r="1272" spans="1:3" ht="15.75" customHeight="1">
      <c r="A1272" s="200"/>
      <c r="B1272" s="151"/>
      <c r="C1272" s="211"/>
    </row>
    <row r="1273" spans="1:3" ht="15.75" customHeight="1">
      <c r="A1273" s="220"/>
      <c r="B1273" s="209"/>
      <c r="C1273" s="200"/>
    </row>
    <row r="1274" spans="1:3" ht="15.75" customHeight="1">
      <c r="A1274" s="147" t="s">
        <v>1</v>
      </c>
      <c r="B1274" s="148"/>
      <c r="C1274" s="149"/>
    </row>
    <row r="1275" spans="1:3" ht="15.75" customHeight="1">
      <c r="A1275" s="178" t="s">
        <v>757</v>
      </c>
      <c r="B1275" s="151"/>
      <c r="C1275" s="152"/>
    </row>
    <row r="1276" spans="1:3" ht="15.75" customHeight="1">
      <c r="A1276" s="153"/>
      <c r="B1276" s="151"/>
      <c r="C1276" s="152"/>
    </row>
    <row r="1277" spans="1:3" ht="15.75" customHeight="1">
      <c r="A1277" s="154" t="s">
        <v>163</v>
      </c>
      <c r="B1277" s="155"/>
      <c r="C1277" s="156"/>
    </row>
    <row r="1278" spans="1:3" ht="15.75" customHeight="1">
      <c r="A1278" s="157" t="s">
        <v>164</v>
      </c>
      <c r="B1278" s="158" t="s">
        <v>2</v>
      </c>
      <c r="C1278" s="53" t="s">
        <v>200</v>
      </c>
    </row>
    <row r="1279" spans="1:3" ht="15.75" customHeight="1">
      <c r="A1279" s="159"/>
      <c r="B1279" s="159"/>
      <c r="C1279" s="55"/>
    </row>
    <row r="1280" spans="1:3" ht="15.75" customHeight="1">
      <c r="A1280" s="159"/>
      <c r="B1280" s="159"/>
      <c r="C1280" s="56">
        <v>2025</v>
      </c>
    </row>
    <row r="1281" spans="1:3" ht="15.75" customHeight="1">
      <c r="A1281" s="160"/>
      <c r="B1281" s="160"/>
      <c r="C1281" s="56" t="s">
        <v>7</v>
      </c>
    </row>
    <row r="1282" spans="1:3" ht="14.45" customHeight="1">
      <c r="A1282" s="147" t="s">
        <v>266</v>
      </c>
      <c r="B1282" s="161"/>
      <c r="C1282" s="162"/>
    </row>
    <row r="1283" spans="1:3" ht="14.45" customHeight="1">
      <c r="A1283" s="163" t="s">
        <v>388</v>
      </c>
      <c r="B1283" s="164"/>
      <c r="C1283" s="165"/>
    </row>
    <row r="1284" spans="1:3" ht="14.45" customHeight="1">
      <c r="A1284" s="166" t="s">
        <v>389</v>
      </c>
      <c r="B1284" s="167"/>
      <c r="C1284" s="165"/>
    </row>
    <row r="1285" spans="1:3" ht="14.45" customHeight="1">
      <c r="A1285" s="153" t="s">
        <v>299</v>
      </c>
      <c r="B1285" s="167" t="s">
        <v>61</v>
      </c>
      <c r="C1285" s="165">
        <v>30414</v>
      </c>
    </row>
    <row r="1286" spans="1:3" ht="14.45" customHeight="1">
      <c r="A1286" s="153" t="s">
        <v>303</v>
      </c>
      <c r="B1286" s="167" t="s">
        <v>69</v>
      </c>
      <c r="C1286" s="165">
        <v>5969697</v>
      </c>
    </row>
    <row r="1287" spans="1:3" ht="14.45" customHeight="1">
      <c r="A1287" s="153" t="s">
        <v>758</v>
      </c>
      <c r="B1287" s="167"/>
      <c r="C1287" s="165"/>
    </row>
    <row r="1288" spans="1:3" ht="14.45" customHeight="1">
      <c r="A1288" s="153" t="s">
        <v>759</v>
      </c>
      <c r="B1288" s="167"/>
      <c r="C1288" s="165"/>
    </row>
    <row r="1289" spans="1:3" ht="14.45" customHeight="1">
      <c r="A1289" s="153" t="s">
        <v>760</v>
      </c>
      <c r="B1289" s="167"/>
      <c r="C1289" s="165"/>
    </row>
    <row r="1290" spans="1:3" ht="14.45" customHeight="1">
      <c r="A1290" s="166" t="s">
        <v>467</v>
      </c>
      <c r="B1290" s="167"/>
      <c r="C1290" s="165"/>
    </row>
    <row r="1291" spans="1:3" ht="14.45" customHeight="1">
      <c r="A1291" s="153" t="s">
        <v>306</v>
      </c>
      <c r="B1291" s="167" t="s">
        <v>140</v>
      </c>
      <c r="C1291" s="165">
        <v>29400</v>
      </c>
    </row>
    <row r="1292" spans="1:3" ht="14.45" customHeight="1">
      <c r="A1292" s="166" t="s">
        <v>415</v>
      </c>
      <c r="B1292" s="167"/>
      <c r="C1292" s="165"/>
    </row>
    <row r="1293" spans="1:3" ht="14.45" customHeight="1">
      <c r="A1293" s="153" t="s">
        <v>761</v>
      </c>
      <c r="B1293" s="167" t="s">
        <v>100</v>
      </c>
      <c r="C1293" s="165">
        <v>294000</v>
      </c>
    </row>
    <row r="1294" spans="1:3" ht="14.45" customHeight="1">
      <c r="A1294" s="153" t="s">
        <v>328</v>
      </c>
      <c r="B1294" s="167" t="s">
        <v>104</v>
      </c>
      <c r="C1294" s="165">
        <v>1991520</v>
      </c>
    </row>
    <row r="1295" spans="1:3" ht="14.45" customHeight="1">
      <c r="A1295" s="153" t="s">
        <v>762</v>
      </c>
      <c r="B1295" s="167"/>
      <c r="C1295" s="165"/>
    </row>
    <row r="1296" spans="1:3" ht="14.45" customHeight="1">
      <c r="A1296" s="153" t="s">
        <v>763</v>
      </c>
      <c r="B1296" s="167"/>
      <c r="C1296" s="165"/>
    </row>
    <row r="1297" spans="1:3" ht="14.45" customHeight="1">
      <c r="A1297" s="153" t="s">
        <v>764</v>
      </c>
      <c r="B1297" s="167"/>
      <c r="C1297" s="165"/>
    </row>
    <row r="1298" spans="1:3" ht="14.45" customHeight="1">
      <c r="A1298" s="153" t="s">
        <v>765</v>
      </c>
      <c r="B1298" s="167"/>
      <c r="C1298" s="165"/>
    </row>
    <row r="1299" spans="1:3" ht="14.45" customHeight="1">
      <c r="A1299" s="163" t="s">
        <v>370</v>
      </c>
      <c r="B1299" s="167"/>
      <c r="C1299" s="173">
        <f>SUM(C1285:C1294)</f>
        <v>8315031</v>
      </c>
    </row>
    <row r="1300" spans="1:3" ht="14.45" customHeight="1">
      <c r="A1300" s="166"/>
      <c r="B1300" s="167"/>
      <c r="C1300" s="174"/>
    </row>
    <row r="1301" spans="1:3" ht="14.45" customHeight="1">
      <c r="A1301" s="166" t="s">
        <v>371</v>
      </c>
      <c r="B1301" s="167"/>
      <c r="C1301" s="165">
        <v>8315031</v>
      </c>
    </row>
    <row r="1302" spans="1:3" ht="14.45" customHeight="1">
      <c r="A1302" s="166"/>
      <c r="B1302" s="167"/>
      <c r="C1302" s="165"/>
    </row>
    <row r="1303" spans="1:3" ht="14.45" customHeight="1">
      <c r="A1303" s="175" t="s">
        <v>9</v>
      </c>
      <c r="B1303" s="176" t="s">
        <v>1</v>
      </c>
      <c r="C1303" s="177">
        <v>8315031</v>
      </c>
    </row>
    <row r="1304" spans="1:3" ht="15.75" customHeight="1">
      <c r="A1304" s="147" t="s">
        <v>1</v>
      </c>
      <c r="B1304" s="148"/>
      <c r="C1304" s="149"/>
    </row>
    <row r="1305" spans="1:3" ht="15.75" customHeight="1">
      <c r="A1305" s="178" t="s">
        <v>766</v>
      </c>
      <c r="B1305" s="151"/>
      <c r="C1305" s="152"/>
    </row>
    <row r="1306" spans="1:3" ht="15.75" customHeight="1">
      <c r="A1306" s="153"/>
      <c r="B1306" s="151"/>
      <c r="C1306" s="152"/>
    </row>
    <row r="1307" spans="1:3" ht="15.75" customHeight="1">
      <c r="A1307" s="154" t="s">
        <v>163</v>
      </c>
      <c r="B1307" s="155"/>
      <c r="C1307" s="156"/>
    </row>
    <row r="1308" spans="1:3" ht="15.75" customHeight="1">
      <c r="A1308" s="157" t="s">
        <v>164</v>
      </c>
      <c r="B1308" s="158" t="s">
        <v>2</v>
      </c>
      <c r="C1308" s="53" t="s">
        <v>200</v>
      </c>
    </row>
    <row r="1309" spans="1:3" ht="15.75" customHeight="1">
      <c r="A1309" s="159"/>
      <c r="B1309" s="159"/>
      <c r="C1309" s="55"/>
    </row>
    <row r="1310" spans="1:3" ht="15.75" customHeight="1">
      <c r="A1310" s="159"/>
      <c r="B1310" s="159"/>
      <c r="C1310" s="56">
        <v>2025</v>
      </c>
    </row>
    <row r="1311" spans="1:3" ht="15.75" customHeight="1">
      <c r="A1311" s="160"/>
      <c r="B1311" s="160"/>
      <c r="C1311" s="56" t="s">
        <v>7</v>
      </c>
    </row>
    <row r="1312" spans="1:3" ht="15.75" customHeight="1">
      <c r="A1312" s="147" t="s">
        <v>266</v>
      </c>
      <c r="B1312" s="161"/>
      <c r="C1312" s="162"/>
    </row>
    <row r="1313" spans="1:3" ht="15.75" customHeight="1">
      <c r="A1313" s="163" t="s">
        <v>388</v>
      </c>
      <c r="B1313" s="164"/>
      <c r="C1313" s="165"/>
    </row>
    <row r="1314" spans="1:3" ht="15.75" customHeight="1">
      <c r="A1314" s="166" t="s">
        <v>415</v>
      </c>
      <c r="B1314" s="167"/>
      <c r="C1314" s="164"/>
    </row>
    <row r="1315" spans="1:3" ht="15.75" customHeight="1">
      <c r="A1315" s="153" t="s">
        <v>767</v>
      </c>
      <c r="B1315" s="167" t="s">
        <v>103</v>
      </c>
      <c r="C1315" s="165">
        <v>66968060</v>
      </c>
    </row>
    <row r="1316" spans="1:3" ht="15.75" customHeight="1">
      <c r="A1316" s="153" t="s">
        <v>328</v>
      </c>
      <c r="B1316" s="167" t="s">
        <v>104</v>
      </c>
      <c r="C1316" s="165">
        <v>415080</v>
      </c>
    </row>
    <row r="1317" spans="1:3" ht="15.75" hidden="1" customHeight="1">
      <c r="A1317" s="153" t="s">
        <v>438</v>
      </c>
      <c r="B1317" s="167"/>
      <c r="C1317" s="165"/>
    </row>
    <row r="1318" spans="1:3" ht="15.75" hidden="1" customHeight="1">
      <c r="A1318" s="153" t="s">
        <v>768</v>
      </c>
      <c r="B1318" s="167"/>
      <c r="C1318" s="165"/>
    </row>
    <row r="1319" spans="1:3" ht="15.75" hidden="1" customHeight="1">
      <c r="A1319" s="153" t="s">
        <v>769</v>
      </c>
      <c r="B1319" s="167"/>
      <c r="C1319" s="165"/>
    </row>
    <row r="1320" spans="1:3" ht="15.75" customHeight="1">
      <c r="A1320" s="163" t="s">
        <v>370</v>
      </c>
      <c r="B1320" s="167"/>
      <c r="C1320" s="173">
        <f>SUM(C1315:C1319)</f>
        <v>67383140</v>
      </c>
    </row>
    <row r="1321" spans="1:3" ht="15.75" customHeight="1">
      <c r="A1321" s="166"/>
      <c r="B1321" s="167"/>
      <c r="C1321" s="174"/>
    </row>
    <row r="1322" spans="1:3" ht="15.75" customHeight="1">
      <c r="A1322" s="166" t="s">
        <v>371</v>
      </c>
      <c r="B1322" s="167"/>
      <c r="C1322" s="165">
        <v>67383140</v>
      </c>
    </row>
    <row r="1323" spans="1:3" ht="15.75" customHeight="1">
      <c r="A1323" s="166"/>
      <c r="B1323" s="167"/>
      <c r="C1323" s="165"/>
    </row>
    <row r="1324" spans="1:3" ht="15.75" customHeight="1">
      <c r="A1324" s="175" t="s">
        <v>9</v>
      </c>
      <c r="B1324" s="176" t="s">
        <v>1</v>
      </c>
      <c r="C1324" s="177">
        <v>67383140</v>
      </c>
    </row>
    <row r="1325" spans="1:3" ht="15.75" customHeight="1">
      <c r="A1325" s="200"/>
      <c r="B1325" s="151"/>
      <c r="C1325" s="211"/>
    </row>
    <row r="1326" spans="1:3" ht="15.75" customHeight="1">
      <c r="A1326" s="200"/>
      <c r="B1326" s="151"/>
      <c r="C1326" s="211"/>
    </row>
    <row r="1327" spans="1:3" ht="15.75" customHeight="1">
      <c r="A1327" s="201"/>
      <c r="B1327" s="209"/>
      <c r="C1327" s="200"/>
    </row>
    <row r="1328" spans="1:3" ht="15.75" customHeight="1">
      <c r="A1328" s="147" t="s">
        <v>1</v>
      </c>
      <c r="B1328" s="148"/>
      <c r="C1328" s="149"/>
    </row>
    <row r="1329" spans="1:3" ht="15.75" customHeight="1">
      <c r="A1329" s="178" t="s">
        <v>770</v>
      </c>
      <c r="B1329" s="151"/>
      <c r="C1329" s="152"/>
    </row>
    <row r="1330" spans="1:3" ht="15.75" customHeight="1">
      <c r="A1330" s="153"/>
      <c r="B1330" s="151"/>
      <c r="C1330" s="152"/>
    </row>
    <row r="1331" spans="1:3" ht="15.75" customHeight="1">
      <c r="A1331" s="154" t="s">
        <v>163</v>
      </c>
      <c r="B1331" s="155"/>
      <c r="C1331" s="156"/>
    </row>
    <row r="1332" spans="1:3" ht="15.75" customHeight="1">
      <c r="A1332" s="157" t="s">
        <v>164</v>
      </c>
      <c r="B1332" s="158" t="s">
        <v>2</v>
      </c>
      <c r="C1332" s="53" t="s">
        <v>200</v>
      </c>
    </row>
    <row r="1333" spans="1:3" ht="15.75" customHeight="1">
      <c r="A1333" s="159"/>
      <c r="B1333" s="159"/>
      <c r="C1333" s="55"/>
    </row>
    <row r="1334" spans="1:3" ht="15.75" customHeight="1">
      <c r="A1334" s="159"/>
      <c r="B1334" s="159"/>
      <c r="C1334" s="56">
        <v>2025</v>
      </c>
    </row>
    <row r="1335" spans="1:3" ht="15.75" customHeight="1">
      <c r="A1335" s="160"/>
      <c r="B1335" s="160"/>
      <c r="C1335" s="56" t="s">
        <v>7</v>
      </c>
    </row>
    <row r="1336" spans="1:3" ht="15.75" customHeight="1">
      <c r="A1336" s="147" t="s">
        <v>266</v>
      </c>
      <c r="B1336" s="161"/>
      <c r="C1336" s="162"/>
    </row>
    <row r="1337" spans="1:3" ht="15.75" customHeight="1">
      <c r="A1337" s="163" t="s">
        <v>388</v>
      </c>
      <c r="B1337" s="164"/>
      <c r="C1337" s="165"/>
    </row>
    <row r="1338" spans="1:3" ht="15.75" customHeight="1">
      <c r="A1338" s="166" t="s">
        <v>423</v>
      </c>
      <c r="B1338" s="167"/>
      <c r="C1338" s="165"/>
    </row>
    <row r="1339" spans="1:3" ht="15.75" customHeight="1">
      <c r="A1339" s="153" t="s">
        <v>297</v>
      </c>
      <c r="B1339" s="167" t="s">
        <v>60</v>
      </c>
      <c r="C1339" s="165">
        <v>43000</v>
      </c>
    </row>
    <row r="1340" spans="1:3" ht="31.5">
      <c r="A1340" s="282" t="s">
        <v>771</v>
      </c>
      <c r="B1340" s="167"/>
      <c r="C1340" s="165"/>
    </row>
    <row r="1341" spans="1:3" ht="15.75" customHeight="1">
      <c r="A1341" s="163" t="s">
        <v>389</v>
      </c>
      <c r="B1341" s="167"/>
      <c r="C1341" s="165"/>
    </row>
    <row r="1342" spans="1:3" ht="15.75" customHeight="1">
      <c r="A1342" s="153" t="s">
        <v>299</v>
      </c>
      <c r="B1342" s="167" t="s">
        <v>61</v>
      </c>
      <c r="C1342" s="165">
        <v>79629</v>
      </c>
    </row>
    <row r="1343" spans="1:3" ht="15.75" customHeight="1">
      <c r="A1343" s="153" t="s">
        <v>592</v>
      </c>
      <c r="B1343" s="167" t="s">
        <v>193</v>
      </c>
      <c r="C1343" s="165">
        <v>95000</v>
      </c>
    </row>
    <row r="1344" spans="1:3" ht="15.75" customHeight="1">
      <c r="A1344" s="153" t="s">
        <v>593</v>
      </c>
      <c r="B1344" s="167" t="s">
        <v>195</v>
      </c>
      <c r="C1344" s="165">
        <v>4500</v>
      </c>
    </row>
    <row r="1345" spans="1:3" ht="15.75" customHeight="1">
      <c r="A1345" s="153" t="s">
        <v>303</v>
      </c>
      <c r="B1345" s="167" t="s">
        <v>69</v>
      </c>
      <c r="C1345" s="165">
        <v>4900</v>
      </c>
    </row>
    <row r="1346" spans="1:3" ht="15.75" customHeight="1">
      <c r="A1346" s="166" t="s">
        <v>415</v>
      </c>
      <c r="B1346" s="167"/>
      <c r="C1346" s="165"/>
    </row>
    <row r="1347" spans="1:3" ht="15.75" customHeight="1">
      <c r="A1347" s="153" t="s">
        <v>328</v>
      </c>
      <c r="B1347" s="167" t="s">
        <v>104</v>
      </c>
      <c r="C1347" s="165">
        <v>1726920</v>
      </c>
    </row>
    <row r="1348" spans="1:3" ht="15.75" customHeight="1">
      <c r="A1348" s="153" t="s">
        <v>772</v>
      </c>
      <c r="B1348" s="167"/>
      <c r="C1348" s="165"/>
    </row>
    <row r="1349" spans="1:3" ht="15.75" customHeight="1">
      <c r="A1349" s="153" t="s">
        <v>773</v>
      </c>
      <c r="B1349" s="167"/>
      <c r="C1349" s="165"/>
    </row>
    <row r="1350" spans="1:3" ht="15.75" customHeight="1">
      <c r="A1350" s="153" t="s">
        <v>774</v>
      </c>
      <c r="B1350" s="167"/>
      <c r="C1350" s="165"/>
    </row>
    <row r="1351" spans="1:3" ht="15.75" customHeight="1">
      <c r="A1351" s="153" t="s">
        <v>775</v>
      </c>
      <c r="B1351" s="167"/>
      <c r="C1351" s="165"/>
    </row>
    <row r="1352" spans="1:3" ht="15.75" customHeight="1">
      <c r="A1352" s="153" t="s">
        <v>776</v>
      </c>
      <c r="B1352" s="167"/>
      <c r="C1352" s="165"/>
    </row>
    <row r="1353" spans="1:3" ht="15.75" customHeight="1">
      <c r="A1353" s="163" t="s">
        <v>370</v>
      </c>
      <c r="B1353" s="167"/>
      <c r="C1353" s="173">
        <f>SUM(C1339:C1347)</f>
        <v>1953949</v>
      </c>
    </row>
    <row r="1354" spans="1:3" ht="15.75" customHeight="1">
      <c r="A1354" s="166"/>
      <c r="B1354" s="167"/>
      <c r="C1354" s="174"/>
    </row>
    <row r="1355" spans="1:3" ht="15.75" customHeight="1">
      <c r="A1355" s="166" t="s">
        <v>371</v>
      </c>
      <c r="B1355" s="167"/>
      <c r="C1355" s="165">
        <v>1953949</v>
      </c>
    </row>
    <row r="1356" spans="1:3" ht="15.75" customHeight="1">
      <c r="A1356" s="166"/>
      <c r="B1356" s="167"/>
      <c r="C1356" s="165"/>
    </row>
    <row r="1357" spans="1:3" ht="15.75" customHeight="1">
      <c r="A1357" s="175" t="s">
        <v>9</v>
      </c>
      <c r="B1357" s="176" t="s">
        <v>1</v>
      </c>
      <c r="C1357" s="177">
        <v>1953949</v>
      </c>
    </row>
    <row r="1358" spans="1:3" ht="15.75" customHeight="1">
      <c r="A1358" s="147" t="s">
        <v>1</v>
      </c>
      <c r="B1358" s="148"/>
      <c r="C1358" s="149"/>
    </row>
    <row r="1359" spans="1:3" ht="15.75" customHeight="1">
      <c r="A1359" s="178" t="s">
        <v>777</v>
      </c>
      <c r="B1359" s="151"/>
      <c r="C1359" s="152"/>
    </row>
    <row r="1360" spans="1:3" ht="15.75" customHeight="1">
      <c r="A1360" s="153"/>
      <c r="B1360" s="151"/>
      <c r="C1360" s="152"/>
    </row>
    <row r="1361" spans="1:3" ht="15.75" customHeight="1">
      <c r="A1361" s="154" t="s">
        <v>163</v>
      </c>
      <c r="B1361" s="155"/>
      <c r="C1361" s="156"/>
    </row>
    <row r="1362" spans="1:3" ht="15.75" customHeight="1">
      <c r="A1362" s="157" t="s">
        <v>164</v>
      </c>
      <c r="B1362" s="158" t="s">
        <v>2</v>
      </c>
      <c r="C1362" s="53" t="s">
        <v>200</v>
      </c>
    </row>
    <row r="1363" spans="1:3" ht="15.75" customHeight="1">
      <c r="A1363" s="159"/>
      <c r="B1363" s="159"/>
      <c r="C1363" s="55"/>
    </row>
    <row r="1364" spans="1:3" ht="15.75" customHeight="1">
      <c r="A1364" s="159"/>
      <c r="B1364" s="159"/>
      <c r="C1364" s="56">
        <v>2025</v>
      </c>
    </row>
    <row r="1365" spans="1:3" ht="15.75" customHeight="1">
      <c r="A1365" s="160"/>
      <c r="B1365" s="160"/>
      <c r="C1365" s="56" t="s">
        <v>7</v>
      </c>
    </row>
    <row r="1366" spans="1:3" ht="15.75" customHeight="1">
      <c r="A1366" s="147" t="s">
        <v>266</v>
      </c>
      <c r="B1366" s="161"/>
      <c r="C1366" s="162"/>
    </row>
    <row r="1367" spans="1:3" ht="15.75" customHeight="1">
      <c r="A1367" s="163" t="s">
        <v>388</v>
      </c>
      <c r="B1367" s="164"/>
      <c r="C1367" s="165"/>
    </row>
    <row r="1368" spans="1:3" ht="15.75" customHeight="1">
      <c r="A1368" s="163" t="s">
        <v>453</v>
      </c>
      <c r="B1368" s="164"/>
      <c r="C1368" s="165"/>
    </row>
    <row r="1369" spans="1:3" ht="15.75" customHeight="1">
      <c r="A1369" s="185" t="s">
        <v>294</v>
      </c>
      <c r="B1369" s="164" t="s">
        <v>56</v>
      </c>
      <c r="C1369" s="165">
        <v>30000</v>
      </c>
    </row>
    <row r="1370" spans="1:3" ht="15.75" customHeight="1">
      <c r="A1370" s="163" t="s">
        <v>423</v>
      </c>
      <c r="B1370" s="167"/>
      <c r="C1370" s="165"/>
    </row>
    <row r="1371" spans="1:3" ht="15.75" customHeight="1">
      <c r="A1371" s="153" t="s">
        <v>297</v>
      </c>
      <c r="B1371" s="167" t="s">
        <v>60</v>
      </c>
      <c r="C1371" s="165">
        <v>674086</v>
      </c>
    </row>
    <row r="1372" spans="1:3" ht="15.75" customHeight="1">
      <c r="A1372" s="153" t="s">
        <v>778</v>
      </c>
      <c r="B1372" s="167"/>
      <c r="C1372" s="165"/>
    </row>
    <row r="1373" spans="1:3" ht="15.75" customHeight="1">
      <c r="A1373" s="153" t="s">
        <v>779</v>
      </c>
      <c r="B1373" s="167"/>
      <c r="C1373" s="165"/>
    </row>
    <row r="1374" spans="1:3" ht="15.75" customHeight="1">
      <c r="A1374" s="153" t="s">
        <v>780</v>
      </c>
      <c r="B1374" s="167"/>
      <c r="C1374" s="165"/>
    </row>
    <row r="1375" spans="1:3" ht="15.75" customHeight="1">
      <c r="A1375" s="153" t="s">
        <v>781</v>
      </c>
      <c r="B1375" s="167"/>
      <c r="C1375" s="165"/>
    </row>
    <row r="1376" spans="1:3" ht="15.75" customHeight="1">
      <c r="A1376" s="153" t="s">
        <v>782</v>
      </c>
      <c r="B1376" s="167"/>
      <c r="C1376" s="165"/>
    </row>
    <row r="1377" spans="1:3" ht="15.75" customHeight="1">
      <c r="A1377" s="153" t="s">
        <v>783</v>
      </c>
      <c r="B1377" s="167"/>
      <c r="C1377" s="165"/>
    </row>
    <row r="1378" spans="1:3" ht="15.75" customHeight="1">
      <c r="A1378" s="166" t="s">
        <v>389</v>
      </c>
      <c r="B1378" s="167"/>
      <c r="C1378" s="165"/>
    </row>
    <row r="1379" spans="1:3" ht="15.75" customHeight="1">
      <c r="A1379" s="153" t="s">
        <v>299</v>
      </c>
      <c r="B1379" s="167" t="s">
        <v>61</v>
      </c>
      <c r="C1379" s="165">
        <v>43693</v>
      </c>
    </row>
    <row r="1380" spans="1:3" ht="15.75" customHeight="1">
      <c r="A1380" s="153" t="s">
        <v>303</v>
      </c>
      <c r="B1380" s="167" t="s">
        <v>69</v>
      </c>
      <c r="C1380" s="165">
        <v>27052</v>
      </c>
    </row>
    <row r="1381" spans="1:3" ht="15.75" customHeight="1">
      <c r="A1381" s="153" t="s">
        <v>784</v>
      </c>
      <c r="B1381" s="167"/>
      <c r="C1381" s="165"/>
    </row>
    <row r="1382" spans="1:3" ht="15.75" customHeight="1">
      <c r="A1382" s="153" t="s">
        <v>785</v>
      </c>
      <c r="B1382" s="167"/>
      <c r="C1382" s="165"/>
    </row>
    <row r="1383" spans="1:3" ht="15.75" customHeight="1">
      <c r="A1383" s="166" t="s">
        <v>415</v>
      </c>
      <c r="B1383" s="167"/>
      <c r="C1383" s="165"/>
    </row>
    <row r="1384" spans="1:3" ht="15.75" customHeight="1">
      <c r="A1384" s="153" t="s">
        <v>328</v>
      </c>
      <c r="B1384" s="167" t="s">
        <v>104</v>
      </c>
      <c r="C1384" s="165">
        <v>630640</v>
      </c>
    </row>
    <row r="1385" spans="1:3" ht="15.75" customHeight="1">
      <c r="A1385" s="153" t="s">
        <v>786</v>
      </c>
      <c r="B1385" s="167"/>
      <c r="C1385" s="165"/>
    </row>
    <row r="1386" spans="1:3" ht="15.75" customHeight="1">
      <c r="A1386" s="153" t="s">
        <v>787</v>
      </c>
      <c r="B1386" s="167"/>
      <c r="C1386" s="165"/>
    </row>
    <row r="1387" spans="1:3" ht="15.75" customHeight="1">
      <c r="A1387" s="153" t="s">
        <v>438</v>
      </c>
      <c r="B1387" s="167"/>
      <c r="C1387" s="165"/>
    </row>
    <row r="1388" spans="1:3" ht="15.75" customHeight="1">
      <c r="A1388" s="153" t="s">
        <v>788</v>
      </c>
      <c r="B1388" s="167"/>
      <c r="C1388" s="165"/>
    </row>
    <row r="1389" spans="1:3" ht="15.75" customHeight="1">
      <c r="A1389" s="153" t="s">
        <v>789</v>
      </c>
      <c r="B1389" s="167"/>
      <c r="C1389" s="165"/>
    </row>
    <row r="1390" spans="1:3" ht="15.75" customHeight="1">
      <c r="A1390" s="153" t="s">
        <v>790</v>
      </c>
      <c r="B1390" s="167"/>
      <c r="C1390" s="165"/>
    </row>
    <row r="1391" spans="1:3" ht="15.75" customHeight="1">
      <c r="A1391" s="163" t="s">
        <v>370</v>
      </c>
      <c r="B1391" s="167"/>
      <c r="C1391" s="173">
        <f>SUM(C1369:C1384)</f>
        <v>1405471</v>
      </c>
    </row>
    <row r="1392" spans="1:3" ht="15.75" customHeight="1">
      <c r="A1392" s="166"/>
      <c r="B1392" s="167"/>
      <c r="C1392" s="174"/>
    </row>
    <row r="1393" spans="1:3" ht="15.75" customHeight="1">
      <c r="A1393" s="166" t="s">
        <v>371</v>
      </c>
      <c r="B1393" s="167"/>
      <c r="C1393" s="165">
        <v>1405471</v>
      </c>
    </row>
    <row r="1394" spans="1:3" ht="15.75" customHeight="1">
      <c r="A1394" s="166"/>
      <c r="B1394" s="167"/>
      <c r="C1394" s="165"/>
    </row>
    <row r="1395" spans="1:3" ht="15.75" customHeight="1">
      <c r="A1395" s="175" t="s">
        <v>9</v>
      </c>
      <c r="B1395" s="176" t="s">
        <v>1</v>
      </c>
      <c r="C1395" s="177">
        <v>1405471</v>
      </c>
    </row>
    <row r="1396" spans="1:3" ht="15.75" customHeight="1">
      <c r="A1396" s="200"/>
      <c r="B1396" s="151"/>
      <c r="C1396" s="211"/>
    </row>
    <row r="1397" spans="1:3" ht="15.75" customHeight="1">
      <c r="A1397" s="147" t="s">
        <v>1</v>
      </c>
      <c r="B1397" s="148"/>
      <c r="C1397" s="149"/>
    </row>
    <row r="1398" spans="1:3" ht="15.75" customHeight="1">
      <c r="A1398" s="178" t="s">
        <v>791</v>
      </c>
      <c r="B1398" s="151"/>
      <c r="C1398" s="152"/>
    </row>
    <row r="1399" spans="1:3" ht="15.75" customHeight="1">
      <c r="A1399" s="153"/>
      <c r="B1399" s="151"/>
      <c r="C1399" s="152"/>
    </row>
    <row r="1400" spans="1:3" ht="15.75" customHeight="1">
      <c r="A1400" s="154" t="s">
        <v>163</v>
      </c>
      <c r="B1400" s="155"/>
      <c r="C1400" s="156"/>
    </row>
    <row r="1401" spans="1:3" ht="15.75" customHeight="1">
      <c r="A1401" s="157" t="s">
        <v>164</v>
      </c>
      <c r="B1401" s="158" t="s">
        <v>2</v>
      </c>
      <c r="C1401" s="53" t="s">
        <v>200</v>
      </c>
    </row>
    <row r="1402" spans="1:3" ht="15.75" customHeight="1">
      <c r="A1402" s="159"/>
      <c r="B1402" s="159"/>
      <c r="C1402" s="55"/>
    </row>
    <row r="1403" spans="1:3" ht="15.75" customHeight="1">
      <c r="A1403" s="159"/>
      <c r="B1403" s="159"/>
      <c r="C1403" s="56">
        <v>2025</v>
      </c>
    </row>
    <row r="1404" spans="1:3" ht="15.75" customHeight="1">
      <c r="A1404" s="160"/>
      <c r="B1404" s="160"/>
      <c r="C1404" s="56" t="s">
        <v>7</v>
      </c>
    </row>
    <row r="1405" spans="1:3" ht="15.75" customHeight="1">
      <c r="A1405" s="147" t="s">
        <v>266</v>
      </c>
      <c r="B1405" s="161"/>
      <c r="C1405" s="162"/>
    </row>
    <row r="1406" spans="1:3" ht="15.75" customHeight="1">
      <c r="A1406" s="163" t="s">
        <v>388</v>
      </c>
      <c r="B1406" s="164"/>
      <c r="C1406" s="165"/>
    </row>
    <row r="1407" spans="1:3" ht="15.75" customHeight="1">
      <c r="A1407" s="163" t="s">
        <v>423</v>
      </c>
      <c r="B1407" s="167"/>
      <c r="C1407" s="165"/>
    </row>
    <row r="1408" spans="1:3" ht="15.75" customHeight="1">
      <c r="A1408" s="153" t="s">
        <v>297</v>
      </c>
      <c r="B1408" s="167" t="s">
        <v>60</v>
      </c>
      <c r="C1408" s="165">
        <v>275990</v>
      </c>
    </row>
    <row r="1409" spans="1:3" ht="15.75" customHeight="1">
      <c r="A1409" s="153" t="s">
        <v>792</v>
      </c>
      <c r="B1409" s="167"/>
      <c r="C1409" s="165"/>
    </row>
    <row r="1410" spans="1:3" ht="15.75" customHeight="1">
      <c r="A1410" s="166" t="s">
        <v>415</v>
      </c>
      <c r="B1410" s="167"/>
      <c r="C1410" s="165"/>
    </row>
    <row r="1411" spans="1:3" ht="15.75" customHeight="1">
      <c r="A1411" s="153" t="s">
        <v>328</v>
      </c>
      <c r="B1411" s="167" t="s">
        <v>104</v>
      </c>
      <c r="C1411" s="165">
        <v>413960</v>
      </c>
    </row>
    <row r="1412" spans="1:3" ht="15.75" customHeight="1">
      <c r="A1412" s="153" t="s">
        <v>793</v>
      </c>
      <c r="B1412" s="167"/>
      <c r="C1412" s="165"/>
    </row>
    <row r="1413" spans="1:3" ht="15.75" customHeight="1">
      <c r="A1413" s="153" t="s">
        <v>438</v>
      </c>
      <c r="B1413" s="167"/>
      <c r="C1413" s="165"/>
    </row>
    <row r="1414" spans="1:3" ht="15.75" customHeight="1">
      <c r="A1414" s="153" t="s">
        <v>794</v>
      </c>
      <c r="B1414" s="167"/>
      <c r="C1414" s="165"/>
    </row>
    <row r="1415" spans="1:3" ht="15.75" customHeight="1">
      <c r="A1415" s="153" t="s">
        <v>795</v>
      </c>
      <c r="B1415" s="167"/>
      <c r="C1415" s="165"/>
    </row>
    <row r="1416" spans="1:3" ht="15.75" customHeight="1">
      <c r="A1416" s="163" t="s">
        <v>370</v>
      </c>
      <c r="B1416" s="167"/>
      <c r="C1416" s="173">
        <f>SUM(C1408:C1411)</f>
        <v>689950</v>
      </c>
    </row>
    <row r="1417" spans="1:3" ht="15.75" customHeight="1">
      <c r="A1417" s="166"/>
      <c r="B1417" s="167"/>
      <c r="C1417" s="174"/>
    </row>
    <row r="1418" spans="1:3" ht="15.75" customHeight="1">
      <c r="A1418" s="166" t="s">
        <v>371</v>
      </c>
      <c r="B1418" s="167"/>
      <c r="C1418" s="165">
        <v>689950</v>
      </c>
    </row>
    <row r="1419" spans="1:3" ht="15.75" customHeight="1">
      <c r="A1419" s="166"/>
      <c r="B1419" s="167"/>
      <c r="C1419" s="165"/>
    </row>
    <row r="1420" spans="1:3" ht="15.75" customHeight="1">
      <c r="A1420" s="175" t="s">
        <v>9</v>
      </c>
      <c r="B1420" s="176" t="s">
        <v>1</v>
      </c>
      <c r="C1420" s="177">
        <v>689950</v>
      </c>
    </row>
    <row r="1421" spans="1:3" ht="15.75" customHeight="1">
      <c r="A1421" s="200"/>
      <c r="B1421" s="151"/>
      <c r="C1421" s="211"/>
    </row>
    <row r="1422" spans="1:3" ht="15.75" customHeight="1">
      <c r="A1422" s="201"/>
      <c r="B1422" s="209"/>
      <c r="C1422" s="200"/>
    </row>
    <row r="1423" spans="1:3" ht="13.15" customHeight="1">
      <c r="A1423" s="147" t="s">
        <v>1</v>
      </c>
      <c r="B1423" s="148"/>
      <c r="C1423" s="149"/>
    </row>
    <row r="1424" spans="1:3" ht="15.75">
      <c r="A1424" s="178" t="s">
        <v>796</v>
      </c>
      <c r="B1424" s="151"/>
      <c r="C1424" s="152"/>
    </row>
    <row r="1425" spans="1:3" ht="15.75">
      <c r="A1425" s="153"/>
      <c r="B1425" s="151"/>
      <c r="C1425" s="152"/>
    </row>
    <row r="1426" spans="1:3" ht="15.75">
      <c r="A1426" s="154" t="s">
        <v>163</v>
      </c>
      <c r="B1426" s="155"/>
      <c r="C1426" s="156"/>
    </row>
    <row r="1427" spans="1:3">
      <c r="A1427" s="157" t="s">
        <v>164</v>
      </c>
      <c r="B1427" s="158" t="s">
        <v>2</v>
      </c>
      <c r="C1427" s="53" t="s">
        <v>200</v>
      </c>
    </row>
    <row r="1428" spans="1:3">
      <c r="A1428" s="159"/>
      <c r="B1428" s="159"/>
      <c r="C1428" s="55"/>
    </row>
    <row r="1429" spans="1:3" ht="15.75">
      <c r="A1429" s="159"/>
      <c r="B1429" s="159"/>
      <c r="C1429" s="56">
        <v>2025</v>
      </c>
    </row>
    <row r="1430" spans="1:3" ht="15.75">
      <c r="A1430" s="160"/>
      <c r="B1430" s="160"/>
      <c r="C1430" s="56" t="s">
        <v>7</v>
      </c>
    </row>
    <row r="1431" spans="1:3" ht="15.75">
      <c r="A1431" s="147" t="s">
        <v>266</v>
      </c>
      <c r="B1431" s="161"/>
      <c r="C1431" s="162"/>
    </row>
    <row r="1432" spans="1:3" ht="15.75">
      <c r="A1432" s="163" t="s">
        <v>388</v>
      </c>
      <c r="B1432" s="164"/>
      <c r="C1432" s="165"/>
    </row>
    <row r="1433" spans="1:3" ht="15.75">
      <c r="A1433" s="166" t="s">
        <v>389</v>
      </c>
      <c r="B1433" s="167"/>
      <c r="C1433" s="216"/>
    </row>
    <row r="1434" spans="1:3" ht="15.75">
      <c r="A1434" s="153" t="s">
        <v>299</v>
      </c>
      <c r="B1434" s="167" t="s">
        <v>61</v>
      </c>
      <c r="C1434" s="165">
        <v>71131</v>
      </c>
    </row>
    <row r="1435" spans="1:3" ht="15.75">
      <c r="A1435" s="153" t="s">
        <v>592</v>
      </c>
      <c r="B1435" s="167" t="s">
        <v>193</v>
      </c>
      <c r="C1435" s="165">
        <v>114800</v>
      </c>
    </row>
    <row r="1436" spans="1:3" ht="15.75">
      <c r="A1436" s="153" t="s">
        <v>593</v>
      </c>
      <c r="B1436" s="167" t="s">
        <v>195</v>
      </c>
      <c r="C1436" s="165">
        <v>54500</v>
      </c>
    </row>
    <row r="1437" spans="1:3" ht="15.75">
      <c r="A1437" s="153" t="s">
        <v>797</v>
      </c>
      <c r="B1437" s="167" t="s">
        <v>69</v>
      </c>
      <c r="C1437" s="165">
        <v>14400</v>
      </c>
    </row>
    <row r="1438" spans="1:3" ht="15.75">
      <c r="A1438" s="166" t="s">
        <v>415</v>
      </c>
      <c r="B1438" s="167"/>
      <c r="C1438" s="165"/>
    </row>
    <row r="1439" spans="1:3" ht="15.75">
      <c r="A1439" s="153" t="s">
        <v>767</v>
      </c>
      <c r="B1439" s="167" t="s">
        <v>103</v>
      </c>
      <c r="C1439" s="165">
        <v>60000000</v>
      </c>
    </row>
    <row r="1440" spans="1:3" ht="15.75">
      <c r="A1440" s="153" t="s">
        <v>798</v>
      </c>
      <c r="B1440" s="167"/>
      <c r="C1440" s="165"/>
    </row>
    <row r="1441" spans="1:3" ht="15.75">
      <c r="A1441" s="153" t="s">
        <v>328</v>
      </c>
      <c r="B1441" s="167" t="s">
        <v>104</v>
      </c>
      <c r="C1441" s="165">
        <v>1153800</v>
      </c>
    </row>
    <row r="1442" spans="1:3" ht="15.75">
      <c r="A1442" s="153" t="s">
        <v>799</v>
      </c>
      <c r="B1442" s="167"/>
      <c r="C1442" s="165"/>
    </row>
    <row r="1443" spans="1:3" ht="15.75">
      <c r="A1443" s="153" t="s">
        <v>800</v>
      </c>
      <c r="B1443" s="167"/>
      <c r="C1443" s="165"/>
    </row>
    <row r="1444" spans="1:3" ht="15.75">
      <c r="A1444" s="153" t="s">
        <v>801</v>
      </c>
      <c r="B1444" s="167"/>
      <c r="C1444" s="165"/>
    </row>
    <row r="1445" spans="1:3" ht="15.75">
      <c r="A1445" s="163" t="s">
        <v>370</v>
      </c>
      <c r="B1445" s="167"/>
      <c r="C1445" s="173">
        <f>SUM(C1434:C1441)</f>
        <v>61408631</v>
      </c>
    </row>
    <row r="1446" spans="1:3" ht="15.75">
      <c r="A1446" s="166"/>
      <c r="B1446" s="167"/>
      <c r="C1446" s="165"/>
    </row>
    <row r="1447" spans="1:3" ht="15.75">
      <c r="A1447" s="166" t="s">
        <v>371</v>
      </c>
      <c r="B1447" s="167"/>
      <c r="C1447" s="165">
        <v>61408631</v>
      </c>
    </row>
    <row r="1448" spans="1:3" ht="15.75">
      <c r="A1448" s="166"/>
      <c r="B1448" s="167"/>
      <c r="C1448" s="165"/>
    </row>
    <row r="1449" spans="1:3" ht="15.75">
      <c r="A1449" s="166" t="s">
        <v>165</v>
      </c>
      <c r="B1449" s="167"/>
      <c r="C1449" s="165"/>
    </row>
    <row r="1450" spans="1:3" ht="15.75">
      <c r="A1450" s="234" t="s">
        <v>475</v>
      </c>
      <c r="B1450" s="167"/>
      <c r="C1450" s="165"/>
    </row>
    <row r="1451" spans="1:3" ht="15.75">
      <c r="A1451" s="153" t="s">
        <v>600</v>
      </c>
      <c r="B1451" s="167" t="s">
        <v>498</v>
      </c>
      <c r="C1451" s="165">
        <v>100000</v>
      </c>
    </row>
    <row r="1452" spans="1:3" ht="15.75">
      <c r="A1452" s="153" t="s">
        <v>802</v>
      </c>
      <c r="B1452" s="167"/>
      <c r="C1452" s="165"/>
    </row>
    <row r="1453" spans="1:3" ht="15.75">
      <c r="A1453" s="234" t="s">
        <v>803</v>
      </c>
      <c r="B1453" s="167"/>
      <c r="C1453" s="165"/>
    </row>
    <row r="1454" spans="1:3" ht="15.75">
      <c r="A1454" s="153" t="s">
        <v>804</v>
      </c>
      <c r="B1454" s="167" t="s">
        <v>636</v>
      </c>
      <c r="C1454" s="165">
        <v>60000</v>
      </c>
    </row>
    <row r="1455" spans="1:3" ht="15.75">
      <c r="A1455" s="153" t="s">
        <v>805</v>
      </c>
      <c r="B1455" s="167"/>
      <c r="C1455" s="165"/>
    </row>
    <row r="1456" spans="1:3" ht="15.75">
      <c r="A1456" s="166" t="s">
        <v>806</v>
      </c>
      <c r="B1456" s="167"/>
      <c r="C1456" s="173">
        <f>SUM(C1451:C1455)</f>
        <v>160000</v>
      </c>
    </row>
    <row r="1457" spans="1:3" ht="13.15" customHeight="1">
      <c r="A1457" s="166"/>
      <c r="B1457" s="167"/>
      <c r="C1457" s="165"/>
    </row>
    <row r="1458" spans="1:3" ht="13.15" customHeight="1">
      <c r="A1458" s="175" t="s">
        <v>9</v>
      </c>
      <c r="B1458" s="176" t="s">
        <v>1</v>
      </c>
      <c r="C1458" s="177">
        <f>+C1456+C1447</f>
        <v>61568631</v>
      </c>
    </row>
    <row r="1459" spans="1:3" ht="13.15" customHeight="1">
      <c r="A1459" s="200"/>
      <c r="B1459" s="151"/>
      <c r="C1459" s="211"/>
    </row>
    <row r="1460" spans="1:3" ht="13.15" customHeight="1">
      <c r="A1460" s="200"/>
      <c r="B1460" s="151"/>
      <c r="C1460" s="211"/>
    </row>
    <row r="1461" spans="1:3" ht="13.15" customHeight="1">
      <c r="A1461" s="201"/>
      <c r="B1461" s="209"/>
      <c r="C1461" s="200"/>
    </row>
    <row r="1462" spans="1:3" ht="13.15" customHeight="1">
      <c r="A1462" s="147" t="s">
        <v>1</v>
      </c>
      <c r="B1462" s="148"/>
      <c r="C1462" s="149"/>
    </row>
    <row r="1463" spans="1:3" ht="13.15" customHeight="1">
      <c r="A1463" s="178" t="s">
        <v>807</v>
      </c>
      <c r="B1463" s="151"/>
      <c r="C1463" s="152"/>
    </row>
    <row r="1464" spans="1:3" ht="13.15" customHeight="1">
      <c r="A1464" s="153"/>
      <c r="B1464" s="151"/>
      <c r="C1464" s="152"/>
    </row>
    <row r="1465" spans="1:3" ht="13.15" customHeight="1">
      <c r="A1465" s="154" t="s">
        <v>163</v>
      </c>
      <c r="B1465" s="155"/>
      <c r="C1465" s="156"/>
    </row>
    <row r="1466" spans="1:3">
      <c r="A1466" s="157" t="s">
        <v>164</v>
      </c>
      <c r="B1466" s="158" t="s">
        <v>2</v>
      </c>
      <c r="C1466" s="53" t="s">
        <v>200</v>
      </c>
    </row>
    <row r="1467" spans="1:3">
      <c r="A1467" s="159"/>
      <c r="B1467" s="159"/>
      <c r="C1467" s="55"/>
    </row>
    <row r="1468" spans="1:3" ht="15.75">
      <c r="A1468" s="159"/>
      <c r="B1468" s="159"/>
      <c r="C1468" s="56">
        <v>2025</v>
      </c>
    </row>
    <row r="1469" spans="1:3" ht="15.75">
      <c r="A1469" s="160"/>
      <c r="B1469" s="160"/>
      <c r="C1469" s="56" t="s">
        <v>7</v>
      </c>
    </row>
    <row r="1470" spans="1:3" ht="15.75">
      <c r="A1470" s="147" t="s">
        <v>266</v>
      </c>
      <c r="B1470" s="161"/>
      <c r="C1470" s="162"/>
    </row>
    <row r="1471" spans="1:3" ht="15.75">
      <c r="A1471" s="163" t="s">
        <v>388</v>
      </c>
      <c r="B1471" s="164"/>
      <c r="C1471" s="165"/>
    </row>
    <row r="1472" spans="1:3" ht="15.75">
      <c r="A1472" s="166" t="s">
        <v>389</v>
      </c>
      <c r="B1472" s="167"/>
      <c r="C1472" s="165"/>
    </row>
    <row r="1473" spans="1:3" ht="15.75">
      <c r="A1473" s="153" t="s">
        <v>299</v>
      </c>
      <c r="B1473" s="167" t="s">
        <v>61</v>
      </c>
      <c r="C1473" s="165">
        <v>25000</v>
      </c>
    </row>
    <row r="1474" spans="1:3" ht="15.75">
      <c r="A1474" s="166" t="s">
        <v>328</v>
      </c>
      <c r="B1474" s="167"/>
      <c r="C1474" s="165"/>
    </row>
    <row r="1475" spans="1:3" ht="15.75">
      <c r="A1475" s="153" t="s">
        <v>328</v>
      </c>
      <c r="B1475" s="167" t="s">
        <v>104</v>
      </c>
      <c r="C1475" s="165">
        <v>210000</v>
      </c>
    </row>
    <row r="1476" spans="1:3" ht="15.75">
      <c r="A1476" s="153" t="s">
        <v>808</v>
      </c>
      <c r="B1476" s="167"/>
      <c r="C1476" s="165"/>
    </row>
    <row r="1477" spans="1:3" ht="15.75">
      <c r="A1477" s="153" t="s">
        <v>809</v>
      </c>
      <c r="B1477" s="167"/>
      <c r="C1477" s="165"/>
    </row>
    <row r="1478" spans="1:3" ht="15.75">
      <c r="A1478" s="153" t="s">
        <v>810</v>
      </c>
      <c r="B1478" s="167"/>
      <c r="C1478" s="165"/>
    </row>
    <row r="1479" spans="1:3" ht="15.75">
      <c r="A1479" s="153" t="s">
        <v>811</v>
      </c>
      <c r="B1479" s="167"/>
      <c r="C1479" s="165"/>
    </row>
    <row r="1480" spans="1:3" ht="15.75">
      <c r="A1480" s="163" t="s">
        <v>370</v>
      </c>
      <c r="B1480" s="167"/>
      <c r="C1480" s="173">
        <f>SUM(C1473:C1475)</f>
        <v>235000</v>
      </c>
    </row>
    <row r="1481" spans="1:3" ht="15.75">
      <c r="A1481" s="166"/>
      <c r="B1481" s="167"/>
      <c r="C1481" s="165"/>
    </row>
    <row r="1482" spans="1:3" ht="15.75">
      <c r="A1482" s="166" t="s">
        <v>371</v>
      </c>
      <c r="B1482" s="167"/>
      <c r="C1482" s="165">
        <v>235000</v>
      </c>
    </row>
    <row r="1483" spans="1:3" ht="15.75">
      <c r="A1483" s="153"/>
      <c r="B1483" s="167"/>
      <c r="C1483" s="165"/>
    </row>
    <row r="1484" spans="1:3" ht="13.15" customHeight="1">
      <c r="A1484" s="175" t="s">
        <v>9</v>
      </c>
      <c r="B1484" s="176" t="s">
        <v>1</v>
      </c>
      <c r="C1484" s="177">
        <v>235000</v>
      </c>
    </row>
    <row r="1485" spans="1:3" ht="15.75" customHeight="1">
      <c r="A1485" s="200"/>
      <c r="B1485" s="151"/>
      <c r="C1485" s="211"/>
    </row>
    <row r="1486" spans="1:3" ht="15.75" customHeight="1">
      <c r="A1486" s="201"/>
      <c r="B1486" s="209"/>
      <c r="C1486" s="200"/>
    </row>
    <row r="1487" spans="1:3" ht="15.75" customHeight="1">
      <c r="A1487" s="147" t="s">
        <v>1</v>
      </c>
      <c r="B1487" s="148"/>
      <c r="C1487" s="149"/>
    </row>
    <row r="1488" spans="1:3" ht="15.75" customHeight="1">
      <c r="A1488" s="283" t="s">
        <v>812</v>
      </c>
      <c r="B1488" s="151"/>
      <c r="C1488" s="152"/>
    </row>
    <row r="1489" spans="1:3" ht="15.75" customHeight="1">
      <c r="A1489" s="153"/>
      <c r="B1489" s="151"/>
      <c r="C1489" s="152"/>
    </row>
    <row r="1490" spans="1:3" ht="15.75" customHeight="1">
      <c r="A1490" s="154" t="s">
        <v>163</v>
      </c>
      <c r="B1490" s="155"/>
      <c r="C1490" s="156"/>
    </row>
    <row r="1491" spans="1:3" ht="15.75" customHeight="1">
      <c r="A1491" s="157" t="s">
        <v>164</v>
      </c>
      <c r="B1491" s="158" t="s">
        <v>2</v>
      </c>
      <c r="C1491" s="53" t="s">
        <v>200</v>
      </c>
    </row>
    <row r="1492" spans="1:3" ht="15.75" customHeight="1">
      <c r="A1492" s="159"/>
      <c r="B1492" s="159"/>
      <c r="C1492" s="55"/>
    </row>
    <row r="1493" spans="1:3" ht="15.75" customHeight="1">
      <c r="A1493" s="159"/>
      <c r="B1493" s="159"/>
      <c r="C1493" s="56">
        <v>2025</v>
      </c>
    </row>
    <row r="1494" spans="1:3" ht="15.75" customHeight="1">
      <c r="A1494" s="160"/>
      <c r="B1494" s="160"/>
      <c r="C1494" s="56" t="s">
        <v>7</v>
      </c>
    </row>
    <row r="1495" spans="1:3" ht="15.75" customHeight="1">
      <c r="A1495" s="147" t="s">
        <v>266</v>
      </c>
      <c r="B1495" s="161"/>
      <c r="C1495" s="162"/>
    </row>
    <row r="1496" spans="1:3" ht="15.75" customHeight="1">
      <c r="A1496" s="163" t="s">
        <v>388</v>
      </c>
      <c r="B1496" s="164"/>
      <c r="C1496" s="165"/>
    </row>
    <row r="1497" spans="1:3" ht="15.75" customHeight="1">
      <c r="A1497" s="166" t="s">
        <v>389</v>
      </c>
      <c r="B1497" s="167"/>
      <c r="C1497" s="164"/>
    </row>
    <row r="1498" spans="1:3" ht="15.75" customHeight="1">
      <c r="A1498" s="153" t="s">
        <v>299</v>
      </c>
      <c r="B1498" s="167" t="s">
        <v>61</v>
      </c>
      <c r="C1498" s="165">
        <v>138420</v>
      </c>
    </row>
    <row r="1499" spans="1:3" ht="15.75" customHeight="1">
      <c r="A1499" s="153" t="s">
        <v>592</v>
      </c>
      <c r="B1499" s="167" t="s">
        <v>193</v>
      </c>
      <c r="C1499" s="165">
        <v>50300</v>
      </c>
    </row>
    <row r="1500" spans="1:3" ht="15.75" customHeight="1">
      <c r="A1500" s="153" t="s">
        <v>813</v>
      </c>
      <c r="B1500" s="167"/>
      <c r="C1500" s="165"/>
    </row>
    <row r="1501" spans="1:3" ht="15.75" customHeight="1">
      <c r="A1501" s="153" t="s">
        <v>814</v>
      </c>
      <c r="B1501" s="167"/>
      <c r="C1501" s="165"/>
    </row>
    <row r="1502" spans="1:3" ht="15.75" customHeight="1">
      <c r="A1502" s="153" t="s">
        <v>815</v>
      </c>
      <c r="B1502" s="167"/>
      <c r="C1502" s="165"/>
    </row>
    <row r="1503" spans="1:3" ht="15.75" customHeight="1">
      <c r="A1503" s="153" t="s">
        <v>816</v>
      </c>
      <c r="B1503" s="167"/>
      <c r="C1503" s="165"/>
    </row>
    <row r="1504" spans="1:3" ht="15.75" customHeight="1">
      <c r="A1504" s="153" t="s">
        <v>303</v>
      </c>
      <c r="B1504" s="167" t="s">
        <v>69</v>
      </c>
      <c r="C1504" s="165">
        <v>577630</v>
      </c>
    </row>
    <row r="1505" spans="1:3" ht="15.75" customHeight="1">
      <c r="A1505" s="166" t="s">
        <v>464</v>
      </c>
      <c r="B1505" s="167"/>
      <c r="C1505" s="165"/>
    </row>
    <row r="1506" spans="1:3" ht="15.75" customHeight="1">
      <c r="A1506" s="153" t="s">
        <v>465</v>
      </c>
      <c r="B1506" s="167" t="s">
        <v>71</v>
      </c>
      <c r="C1506" s="165">
        <v>2000000</v>
      </c>
    </row>
    <row r="1507" spans="1:3" ht="15.75" customHeight="1">
      <c r="A1507" s="153" t="s">
        <v>466</v>
      </c>
      <c r="B1507" s="167" t="s">
        <v>73</v>
      </c>
      <c r="C1507" s="165">
        <v>12000000</v>
      </c>
    </row>
    <row r="1508" spans="1:3" ht="15.75" customHeight="1">
      <c r="A1508" s="166" t="s">
        <v>467</v>
      </c>
      <c r="B1508" s="167"/>
      <c r="C1508" s="165"/>
    </row>
    <row r="1509" spans="1:3" ht="15.75" customHeight="1">
      <c r="A1509" s="153" t="s">
        <v>468</v>
      </c>
      <c r="B1509" s="167" t="s">
        <v>74</v>
      </c>
      <c r="C1509" s="165">
        <v>48000</v>
      </c>
    </row>
    <row r="1510" spans="1:3" ht="15.75" hidden="1" customHeight="1">
      <c r="A1510" s="166" t="s">
        <v>658</v>
      </c>
      <c r="B1510" s="167"/>
      <c r="C1510" s="165"/>
    </row>
    <row r="1511" spans="1:3" ht="15.75" hidden="1" customHeight="1">
      <c r="A1511" s="153" t="s">
        <v>817</v>
      </c>
      <c r="B1511" s="167" t="s">
        <v>88</v>
      </c>
      <c r="C1511" s="165"/>
    </row>
    <row r="1512" spans="1:3" ht="15.75" customHeight="1">
      <c r="A1512" s="166" t="s">
        <v>415</v>
      </c>
      <c r="B1512" s="167"/>
      <c r="C1512" s="165"/>
    </row>
    <row r="1513" spans="1:3" ht="15.75" customHeight="1">
      <c r="A1513" s="153" t="s">
        <v>328</v>
      </c>
      <c r="B1513" s="167" t="s">
        <v>104</v>
      </c>
      <c r="C1513" s="165">
        <v>4054680</v>
      </c>
    </row>
    <row r="1514" spans="1:3" ht="15.75" customHeight="1">
      <c r="A1514" s="153" t="s">
        <v>799</v>
      </c>
      <c r="B1514" s="167"/>
      <c r="C1514" s="165"/>
    </row>
    <row r="1515" spans="1:3" ht="15.75" customHeight="1">
      <c r="A1515" s="153" t="s">
        <v>818</v>
      </c>
      <c r="B1515" s="167"/>
      <c r="C1515" s="165"/>
    </row>
    <row r="1516" spans="1:3" ht="15.75" customHeight="1">
      <c r="A1516" s="153" t="s">
        <v>819</v>
      </c>
      <c r="B1516" s="167"/>
      <c r="C1516" s="165"/>
    </row>
    <row r="1517" spans="1:3" ht="15.75" customHeight="1">
      <c r="A1517" s="153" t="s">
        <v>820</v>
      </c>
      <c r="B1517" s="167"/>
      <c r="C1517" s="165"/>
    </row>
    <row r="1518" spans="1:3" ht="15.75" customHeight="1">
      <c r="A1518" s="153" t="s">
        <v>821</v>
      </c>
      <c r="B1518" s="167"/>
      <c r="C1518" s="165"/>
    </row>
    <row r="1519" spans="1:3" ht="15.75" customHeight="1">
      <c r="A1519" s="153" t="s">
        <v>822</v>
      </c>
      <c r="B1519" s="167"/>
      <c r="C1519" s="165"/>
    </row>
    <row r="1520" spans="1:3" ht="15.75" customHeight="1">
      <c r="A1520" s="153" t="s">
        <v>823</v>
      </c>
      <c r="B1520" s="167"/>
      <c r="C1520" s="165"/>
    </row>
    <row r="1521" spans="1:3" ht="15.75" customHeight="1">
      <c r="A1521" s="163" t="s">
        <v>370</v>
      </c>
      <c r="B1521" s="167"/>
      <c r="C1521" s="173">
        <f>SUM(C1498:C1513)</f>
        <v>18869030</v>
      </c>
    </row>
    <row r="1522" spans="1:3" ht="15.75" customHeight="1">
      <c r="A1522" s="166"/>
      <c r="B1522" s="167"/>
      <c r="C1522" s="165"/>
    </row>
    <row r="1523" spans="1:3" ht="15.75" customHeight="1">
      <c r="A1523" s="163" t="s">
        <v>371</v>
      </c>
      <c r="B1523" s="167"/>
      <c r="C1523" s="165">
        <v>18869030</v>
      </c>
    </row>
    <row r="1524" spans="1:3" ht="15.75" customHeight="1">
      <c r="A1524" s="166"/>
      <c r="B1524" s="167"/>
      <c r="C1524" s="165"/>
    </row>
    <row r="1525" spans="1:3" ht="15.75" customHeight="1">
      <c r="A1525" s="166" t="s">
        <v>165</v>
      </c>
      <c r="B1525" s="167"/>
      <c r="C1525" s="165"/>
    </row>
    <row r="1526" spans="1:3" ht="15.75" customHeight="1">
      <c r="A1526" s="166"/>
      <c r="B1526" s="167"/>
      <c r="C1526" s="165"/>
    </row>
    <row r="1527" spans="1:3" ht="15.75" customHeight="1">
      <c r="A1527" s="166" t="s">
        <v>824</v>
      </c>
      <c r="B1527" s="167"/>
      <c r="C1527" s="165"/>
    </row>
    <row r="1528" spans="1:3" ht="15.75" customHeight="1">
      <c r="A1528" s="153" t="s">
        <v>825</v>
      </c>
      <c r="B1528" s="167" t="s">
        <v>614</v>
      </c>
      <c r="C1528" s="165">
        <v>3723940</v>
      </c>
    </row>
    <row r="1529" spans="1:3" ht="15.75" customHeight="1">
      <c r="A1529" s="153" t="s">
        <v>826</v>
      </c>
      <c r="B1529" s="167"/>
      <c r="C1529" s="165"/>
    </row>
    <row r="1530" spans="1:3" ht="15.75" customHeight="1">
      <c r="A1530" s="163" t="s">
        <v>827</v>
      </c>
      <c r="B1530" s="167"/>
      <c r="C1530" s="173">
        <f>SUM(C1528:C1529)</f>
        <v>3723940</v>
      </c>
    </row>
    <row r="1531" spans="1:3" ht="15.75" customHeight="1">
      <c r="A1531" s="153"/>
      <c r="B1531" s="167"/>
      <c r="C1531" s="165"/>
    </row>
    <row r="1532" spans="1:3" ht="15.75" customHeight="1">
      <c r="A1532" s="175" t="s">
        <v>9</v>
      </c>
      <c r="B1532" s="176" t="s">
        <v>1</v>
      </c>
      <c r="C1532" s="177">
        <f>C1530+C1521</f>
        <v>22592970</v>
      </c>
    </row>
    <row r="1533" spans="1:3" s="287" customFormat="1" ht="15.75" customHeight="1">
      <c r="A1533" s="284" t="s">
        <v>1</v>
      </c>
      <c r="B1533" s="285"/>
      <c r="C1533" s="286"/>
    </row>
    <row r="1534" spans="1:3" s="287" customFormat="1" ht="15.75" customHeight="1">
      <c r="A1534" s="288" t="s">
        <v>828</v>
      </c>
      <c r="B1534" s="289"/>
      <c r="C1534" s="290"/>
    </row>
    <row r="1535" spans="1:3" s="287" customFormat="1" ht="15.75" customHeight="1">
      <c r="A1535" s="291"/>
      <c r="B1535" s="289"/>
      <c r="C1535" s="290"/>
    </row>
    <row r="1536" spans="1:3" s="287" customFormat="1" ht="15.75" customHeight="1">
      <c r="A1536" s="292" t="s">
        <v>163</v>
      </c>
      <c r="B1536" s="293"/>
      <c r="C1536" s="294"/>
    </row>
    <row r="1537" spans="1:3" s="287" customFormat="1" ht="15.75" customHeight="1">
      <c r="A1537" s="295" t="s">
        <v>164</v>
      </c>
      <c r="B1537" s="296" t="s">
        <v>2</v>
      </c>
      <c r="C1537" s="53" t="s">
        <v>200</v>
      </c>
    </row>
    <row r="1538" spans="1:3" s="287" customFormat="1" ht="15.75" customHeight="1">
      <c r="A1538" s="297"/>
      <c r="B1538" s="297"/>
      <c r="C1538" s="55"/>
    </row>
    <row r="1539" spans="1:3" s="287" customFormat="1" ht="15.75" customHeight="1">
      <c r="A1539" s="297"/>
      <c r="B1539" s="297"/>
      <c r="C1539" s="56">
        <v>2025</v>
      </c>
    </row>
    <row r="1540" spans="1:3" s="287" customFormat="1" ht="15.75" customHeight="1">
      <c r="A1540" s="298"/>
      <c r="B1540" s="298"/>
      <c r="C1540" s="56" t="s">
        <v>7</v>
      </c>
    </row>
    <row r="1541" spans="1:3" s="287" customFormat="1" ht="15.75" customHeight="1">
      <c r="A1541" s="284" t="s">
        <v>266</v>
      </c>
      <c r="B1541" s="299"/>
      <c r="C1541" s="300"/>
    </row>
    <row r="1542" spans="1:3" s="287" customFormat="1" ht="15.75" customHeight="1">
      <c r="A1542" s="301" t="s">
        <v>388</v>
      </c>
      <c r="B1542" s="302"/>
      <c r="C1542" s="303"/>
    </row>
    <row r="1543" spans="1:3" s="287" customFormat="1" ht="15.75" customHeight="1">
      <c r="A1543" s="301" t="s">
        <v>437</v>
      </c>
      <c r="B1543" s="302"/>
      <c r="C1543" s="304"/>
    </row>
    <row r="1544" spans="1:3" s="287" customFormat="1" ht="15.75" customHeight="1">
      <c r="A1544" s="305" t="s">
        <v>294</v>
      </c>
      <c r="B1544" s="302" t="s">
        <v>56</v>
      </c>
      <c r="C1544" s="304">
        <v>300000</v>
      </c>
    </row>
    <row r="1545" spans="1:3" s="287" customFormat="1" ht="15.75" customHeight="1">
      <c r="A1545" s="301" t="s">
        <v>423</v>
      </c>
      <c r="B1545" s="306"/>
      <c r="C1545" s="304"/>
    </row>
    <row r="1546" spans="1:3" s="287" customFormat="1" ht="15.75" customHeight="1">
      <c r="A1546" s="291" t="s">
        <v>297</v>
      </c>
      <c r="B1546" s="306" t="s">
        <v>60</v>
      </c>
      <c r="C1546" s="303">
        <v>736920</v>
      </c>
    </row>
    <row r="1547" spans="1:3" s="287" customFormat="1" ht="15.75" customHeight="1">
      <c r="A1547" s="307" t="s">
        <v>829</v>
      </c>
      <c r="B1547" s="306"/>
      <c r="C1547" s="302"/>
    </row>
    <row r="1548" spans="1:3" s="287" customFormat="1" ht="31.5">
      <c r="A1548" s="308" t="s">
        <v>830</v>
      </c>
      <c r="B1548" s="306"/>
      <c r="C1548" s="302"/>
    </row>
    <row r="1549" spans="1:3" s="287" customFormat="1" ht="15.75" customHeight="1">
      <c r="A1549" s="307" t="s">
        <v>831</v>
      </c>
      <c r="B1549" s="306"/>
      <c r="C1549" s="302"/>
    </row>
    <row r="1550" spans="1:3" s="287" customFormat="1" ht="31.5">
      <c r="A1550" s="308" t="s">
        <v>832</v>
      </c>
      <c r="B1550" s="306"/>
      <c r="C1550" s="302"/>
    </row>
    <row r="1551" spans="1:3" s="287" customFormat="1" ht="31.5">
      <c r="A1551" s="308" t="s">
        <v>833</v>
      </c>
      <c r="B1551" s="306"/>
      <c r="C1551" s="302"/>
    </row>
    <row r="1552" spans="1:3" s="287" customFormat="1" ht="15.75" customHeight="1">
      <c r="A1552" s="307" t="s">
        <v>834</v>
      </c>
      <c r="B1552" s="306"/>
      <c r="C1552" s="302"/>
    </row>
    <row r="1553" spans="1:3" s="287" customFormat="1" ht="15.75" customHeight="1">
      <c r="A1553" s="307" t="s">
        <v>835</v>
      </c>
      <c r="B1553" s="306"/>
      <c r="C1553" s="302"/>
    </row>
    <row r="1554" spans="1:3" s="287" customFormat="1" ht="15.75" customHeight="1">
      <c r="A1554" s="307" t="s">
        <v>836</v>
      </c>
      <c r="B1554" s="306"/>
      <c r="C1554" s="302"/>
    </row>
    <row r="1555" spans="1:3" s="287" customFormat="1" ht="15.75" customHeight="1">
      <c r="A1555" s="309" t="s">
        <v>389</v>
      </c>
      <c r="B1555" s="306"/>
      <c r="C1555" s="302"/>
    </row>
    <row r="1556" spans="1:3" s="287" customFormat="1" ht="15.75" customHeight="1">
      <c r="A1556" s="291" t="s">
        <v>299</v>
      </c>
      <c r="B1556" s="306" t="s">
        <v>61</v>
      </c>
      <c r="C1556" s="303">
        <v>253964</v>
      </c>
    </row>
    <row r="1557" spans="1:3" s="287" customFormat="1" ht="15.75" customHeight="1">
      <c r="A1557" s="291" t="s">
        <v>837</v>
      </c>
      <c r="B1557" s="306" t="s">
        <v>65</v>
      </c>
      <c r="C1557" s="303">
        <v>77995</v>
      </c>
    </row>
    <row r="1558" spans="1:3" s="287" customFormat="1" ht="15.75" customHeight="1">
      <c r="A1558" s="291" t="s">
        <v>838</v>
      </c>
      <c r="B1558" s="306" t="s">
        <v>66</v>
      </c>
      <c r="C1558" s="303">
        <v>44428</v>
      </c>
    </row>
    <row r="1559" spans="1:3" s="287" customFormat="1" ht="15.75" customHeight="1">
      <c r="A1559" s="291" t="s">
        <v>300</v>
      </c>
      <c r="B1559" s="306" t="s">
        <v>67</v>
      </c>
      <c r="C1559" s="303">
        <v>3617925</v>
      </c>
    </row>
    <row r="1560" spans="1:3" s="287" customFormat="1" ht="15.75" customHeight="1">
      <c r="A1560" s="291" t="s">
        <v>592</v>
      </c>
      <c r="B1560" s="306" t="s">
        <v>193</v>
      </c>
      <c r="C1560" s="303">
        <v>787769</v>
      </c>
    </row>
    <row r="1561" spans="1:3" s="287" customFormat="1" ht="15.75" customHeight="1">
      <c r="A1561" s="291" t="s">
        <v>593</v>
      </c>
      <c r="B1561" s="306" t="s">
        <v>195</v>
      </c>
      <c r="C1561" s="303">
        <v>96000</v>
      </c>
    </row>
    <row r="1562" spans="1:3" s="287" customFormat="1" ht="15.75" customHeight="1">
      <c r="A1562" s="291" t="s">
        <v>303</v>
      </c>
      <c r="B1562" s="306" t="s">
        <v>69</v>
      </c>
      <c r="C1562" s="303">
        <v>28919083</v>
      </c>
    </row>
    <row r="1563" spans="1:3" s="287" customFormat="1" ht="15.75" customHeight="1">
      <c r="A1563" s="309" t="s">
        <v>464</v>
      </c>
      <c r="B1563" s="306"/>
      <c r="C1563" s="303"/>
    </row>
    <row r="1564" spans="1:3" s="287" customFormat="1" ht="15.75" customHeight="1">
      <c r="A1564" s="291" t="s">
        <v>465</v>
      </c>
      <c r="B1564" s="306" t="s">
        <v>71</v>
      </c>
      <c r="C1564" s="303">
        <v>96000</v>
      </c>
    </row>
    <row r="1565" spans="1:3" s="287" customFormat="1" ht="15.75" customHeight="1">
      <c r="A1565" s="291" t="s">
        <v>466</v>
      </c>
      <c r="B1565" s="306" t="s">
        <v>73</v>
      </c>
      <c r="C1565" s="303">
        <v>240000</v>
      </c>
    </row>
    <row r="1566" spans="1:3" s="287" customFormat="1" ht="15.75" customHeight="1">
      <c r="A1566" s="309" t="s">
        <v>467</v>
      </c>
      <c r="B1566" s="306"/>
      <c r="C1566" s="303"/>
    </row>
    <row r="1567" spans="1:3" s="287" customFormat="1" ht="15.75" customHeight="1">
      <c r="A1567" s="291" t="s">
        <v>306</v>
      </c>
      <c r="B1567" s="306" t="s">
        <v>140</v>
      </c>
      <c r="C1567" s="303">
        <v>30000</v>
      </c>
    </row>
    <row r="1568" spans="1:3" s="287" customFormat="1" ht="15.75" customHeight="1">
      <c r="A1568" s="310" t="s">
        <v>519</v>
      </c>
      <c r="B1568" s="311" t="s">
        <v>75</v>
      </c>
      <c r="C1568" s="312">
        <v>288000</v>
      </c>
    </row>
    <row r="1569" spans="1:3" s="287" customFormat="1" ht="15.75" customHeight="1">
      <c r="A1569" s="313" t="s">
        <v>658</v>
      </c>
      <c r="B1569" s="311"/>
      <c r="C1569" s="312"/>
    </row>
    <row r="1570" spans="1:3" s="287" customFormat="1" ht="15.75" customHeight="1">
      <c r="A1570" s="291" t="s">
        <v>659</v>
      </c>
      <c r="B1570" s="306" t="s">
        <v>86</v>
      </c>
      <c r="C1570" s="304">
        <v>950000</v>
      </c>
    </row>
    <row r="1571" spans="1:3" s="287" customFormat="1" ht="15.75" customHeight="1">
      <c r="A1571" s="291" t="s">
        <v>470</v>
      </c>
      <c r="B1571" s="306" t="s">
        <v>90</v>
      </c>
      <c r="C1571" s="304">
        <v>1550800</v>
      </c>
    </row>
    <row r="1572" spans="1:3" s="287" customFormat="1" ht="15.75" customHeight="1">
      <c r="A1572" s="301" t="s">
        <v>415</v>
      </c>
      <c r="B1572" s="302"/>
      <c r="C1572" s="304"/>
    </row>
    <row r="1573" spans="1:3" s="287" customFormat="1" ht="15.75" customHeight="1">
      <c r="A1573" s="291" t="s">
        <v>316</v>
      </c>
      <c r="B1573" s="306" t="s">
        <v>95</v>
      </c>
      <c r="C1573" s="304">
        <v>180000</v>
      </c>
    </row>
    <row r="1574" spans="1:3" s="287" customFormat="1" ht="15.75" customHeight="1">
      <c r="A1574" s="291" t="s">
        <v>839</v>
      </c>
      <c r="B1574" s="314" t="s">
        <v>97</v>
      </c>
      <c r="C1574" s="304">
        <v>99000</v>
      </c>
    </row>
    <row r="1575" spans="1:3" s="287" customFormat="1" ht="15.75" customHeight="1">
      <c r="A1575" s="305" t="s">
        <v>761</v>
      </c>
      <c r="B1575" s="314" t="s">
        <v>100</v>
      </c>
      <c r="C1575" s="304">
        <v>300000</v>
      </c>
    </row>
    <row r="1576" spans="1:3" s="287" customFormat="1" ht="15.75" customHeight="1">
      <c r="A1576" s="305" t="s">
        <v>320</v>
      </c>
      <c r="B1576" s="314" t="s">
        <v>103</v>
      </c>
      <c r="C1576" s="304">
        <v>5500000</v>
      </c>
    </row>
    <row r="1577" spans="1:3" s="287" customFormat="1" ht="31.5">
      <c r="A1577" s="315" t="s">
        <v>840</v>
      </c>
      <c r="B1577" s="316"/>
      <c r="C1577" s="303"/>
    </row>
    <row r="1578" spans="1:3" s="287" customFormat="1" ht="15.75" customHeight="1">
      <c r="A1578" s="305" t="s">
        <v>328</v>
      </c>
      <c r="B1578" s="316" t="s">
        <v>104</v>
      </c>
      <c r="C1578" s="317">
        <v>59881030</v>
      </c>
    </row>
    <row r="1579" spans="1:3" s="287" customFormat="1" ht="15.75" customHeight="1">
      <c r="A1579" s="307" t="s">
        <v>841</v>
      </c>
      <c r="B1579" s="316"/>
      <c r="C1579" s="303"/>
    </row>
    <row r="1580" spans="1:3" s="287" customFormat="1" ht="15.75" customHeight="1">
      <c r="A1580" s="307" t="s">
        <v>842</v>
      </c>
      <c r="B1580" s="316"/>
      <c r="C1580" s="303"/>
    </row>
    <row r="1581" spans="1:3" s="287" customFormat="1" ht="15.75" customHeight="1">
      <c r="A1581" s="307" t="s">
        <v>843</v>
      </c>
      <c r="B1581" s="316"/>
      <c r="C1581" s="303"/>
    </row>
    <row r="1582" spans="1:3" s="287" customFormat="1" ht="15.75" customHeight="1">
      <c r="A1582" s="318" t="s">
        <v>844</v>
      </c>
      <c r="B1582" s="319"/>
      <c r="C1582" s="320"/>
    </row>
    <row r="1583" spans="1:3" s="287" customFormat="1" ht="15.75" customHeight="1">
      <c r="A1583" s="321" t="s">
        <v>845</v>
      </c>
      <c r="B1583" s="322"/>
      <c r="C1583" s="323"/>
    </row>
    <row r="1584" spans="1:3" s="287" customFormat="1" ht="15.75" customHeight="1">
      <c r="A1584" s="307" t="s">
        <v>846</v>
      </c>
      <c r="B1584" s="316"/>
      <c r="C1584" s="303"/>
    </row>
    <row r="1585" spans="1:3" s="287" customFormat="1" ht="15.75" customHeight="1">
      <c r="A1585" s="307" t="s">
        <v>847</v>
      </c>
      <c r="B1585" s="316"/>
      <c r="C1585" s="303"/>
    </row>
    <row r="1586" spans="1:3" s="287" customFormat="1" ht="31.5">
      <c r="A1586" s="308" t="s">
        <v>848</v>
      </c>
      <c r="B1586" s="316"/>
      <c r="C1586" s="303"/>
    </row>
    <row r="1587" spans="1:3" s="287" customFormat="1" ht="15.75" customHeight="1">
      <c r="A1587" s="307" t="s">
        <v>849</v>
      </c>
      <c r="B1587" s="316"/>
      <c r="C1587" s="303"/>
    </row>
    <row r="1588" spans="1:3" s="287" customFormat="1" ht="15.75" customHeight="1">
      <c r="A1588" s="307" t="s">
        <v>850</v>
      </c>
      <c r="B1588" s="316"/>
      <c r="C1588" s="303"/>
    </row>
    <row r="1589" spans="1:3" s="287" customFormat="1" ht="15.75" customHeight="1">
      <c r="A1589" s="307" t="s">
        <v>851</v>
      </c>
      <c r="B1589" s="316"/>
      <c r="C1589" s="303"/>
    </row>
    <row r="1590" spans="1:3" s="287" customFormat="1" ht="15.75" customHeight="1">
      <c r="A1590" s="307" t="s">
        <v>852</v>
      </c>
      <c r="B1590" s="316"/>
      <c r="C1590" s="303"/>
    </row>
    <row r="1591" spans="1:3" s="287" customFormat="1" ht="15.75" customHeight="1">
      <c r="A1591" s="307" t="s">
        <v>853</v>
      </c>
      <c r="B1591" s="316"/>
      <c r="C1591" s="303"/>
    </row>
    <row r="1592" spans="1:3" s="287" customFormat="1" ht="15.75" customHeight="1">
      <c r="A1592" s="307" t="s">
        <v>854</v>
      </c>
      <c r="B1592" s="316"/>
      <c r="C1592" s="303"/>
    </row>
    <row r="1593" spans="1:3" s="287" customFormat="1" ht="15.75" customHeight="1">
      <c r="A1593" s="307" t="s">
        <v>855</v>
      </c>
      <c r="B1593" s="316"/>
      <c r="C1593" s="303"/>
    </row>
    <row r="1594" spans="1:3" s="287" customFormat="1" ht="15.75" customHeight="1">
      <c r="A1594" s="307" t="s">
        <v>856</v>
      </c>
      <c r="B1594" s="316"/>
      <c r="C1594" s="303"/>
    </row>
    <row r="1595" spans="1:3" s="287" customFormat="1" ht="15.75" customHeight="1">
      <c r="A1595" s="307" t="s">
        <v>857</v>
      </c>
      <c r="B1595" s="316"/>
      <c r="C1595" s="303"/>
    </row>
    <row r="1596" spans="1:3" s="287" customFormat="1" ht="15.75" customHeight="1">
      <c r="A1596" s="307" t="s">
        <v>858</v>
      </c>
      <c r="B1596" s="316"/>
      <c r="C1596" s="303"/>
    </row>
    <row r="1597" spans="1:3" s="287" customFormat="1" ht="15.75" customHeight="1">
      <c r="A1597" s="307" t="s">
        <v>859</v>
      </c>
      <c r="B1597" s="316"/>
      <c r="C1597" s="303"/>
    </row>
    <row r="1598" spans="1:3" s="287" customFormat="1" ht="15.75" customHeight="1">
      <c r="A1598" s="307" t="s">
        <v>860</v>
      </c>
      <c r="B1598" s="316"/>
      <c r="C1598" s="303"/>
    </row>
    <row r="1599" spans="1:3" s="287" customFormat="1" ht="15.75" customHeight="1">
      <c r="A1599" s="307" t="s">
        <v>861</v>
      </c>
      <c r="B1599" s="316"/>
      <c r="C1599" s="303"/>
    </row>
    <row r="1600" spans="1:3" s="287" customFormat="1" ht="15.75" customHeight="1">
      <c r="A1600" s="307" t="s">
        <v>862</v>
      </c>
      <c r="B1600" s="316"/>
      <c r="C1600" s="303"/>
    </row>
    <row r="1601" spans="1:3" s="287" customFormat="1" ht="15.75" customHeight="1">
      <c r="A1601" s="307" t="s">
        <v>863</v>
      </c>
      <c r="B1601" s="316"/>
      <c r="C1601" s="303"/>
    </row>
    <row r="1602" spans="1:3" s="287" customFormat="1" ht="15.75" customHeight="1">
      <c r="A1602" s="305" t="s">
        <v>864</v>
      </c>
      <c r="B1602" s="324"/>
      <c r="C1602" s="325"/>
    </row>
    <row r="1603" spans="1:3" s="287" customFormat="1" ht="15.75" customHeight="1">
      <c r="A1603" s="305" t="s">
        <v>438</v>
      </c>
      <c r="B1603" s="316"/>
      <c r="C1603" s="303"/>
    </row>
    <row r="1604" spans="1:3" s="287" customFormat="1" ht="15.75" customHeight="1">
      <c r="A1604" s="326" t="s">
        <v>865</v>
      </c>
      <c r="B1604" s="316"/>
      <c r="C1604" s="303"/>
    </row>
    <row r="1605" spans="1:3" s="287" customFormat="1" ht="15.75" customHeight="1">
      <c r="A1605" s="305" t="s">
        <v>866</v>
      </c>
      <c r="B1605" s="316"/>
      <c r="C1605" s="303"/>
    </row>
    <row r="1606" spans="1:3" s="287" customFormat="1" ht="15.75" customHeight="1">
      <c r="A1606" s="305" t="s">
        <v>867</v>
      </c>
      <c r="B1606" s="316"/>
      <c r="C1606" s="303"/>
    </row>
    <row r="1607" spans="1:3" s="287" customFormat="1" ht="15.75" customHeight="1">
      <c r="A1607" s="307" t="s">
        <v>868</v>
      </c>
      <c r="B1607" s="316"/>
      <c r="C1607" s="303"/>
    </row>
    <row r="1608" spans="1:3" s="287" customFormat="1" ht="15.75" customHeight="1">
      <c r="A1608" s="327" t="s">
        <v>869</v>
      </c>
      <c r="B1608" s="328"/>
      <c r="C1608" s="329"/>
    </row>
    <row r="1609" spans="1:3" s="287" customFormat="1" ht="15.75" customHeight="1">
      <c r="A1609" s="327" t="s">
        <v>870</v>
      </c>
      <c r="B1609" s="328"/>
      <c r="C1609" s="329"/>
    </row>
    <row r="1610" spans="1:3" s="287" customFormat="1" ht="15.75" customHeight="1">
      <c r="A1610" s="307" t="s">
        <v>871</v>
      </c>
      <c r="B1610" s="316"/>
      <c r="C1610" s="303"/>
    </row>
    <row r="1611" spans="1:3" s="287" customFormat="1" ht="15.75" customHeight="1">
      <c r="A1611" s="307" t="s">
        <v>872</v>
      </c>
      <c r="B1611" s="316"/>
      <c r="C1611" s="303"/>
    </row>
    <row r="1612" spans="1:3" s="287" customFormat="1" ht="15.75" customHeight="1">
      <c r="A1612" s="307" t="s">
        <v>873</v>
      </c>
      <c r="B1612" s="316"/>
      <c r="C1612" s="303"/>
    </row>
    <row r="1613" spans="1:3" s="287" customFormat="1" ht="15.75" customHeight="1">
      <c r="A1613" s="307" t="s">
        <v>874</v>
      </c>
      <c r="B1613" s="316"/>
      <c r="C1613" s="303"/>
    </row>
    <row r="1614" spans="1:3" s="287" customFormat="1" ht="15.75" customHeight="1">
      <c r="A1614" s="307" t="s">
        <v>875</v>
      </c>
      <c r="B1614" s="316"/>
      <c r="C1614" s="303"/>
    </row>
    <row r="1615" spans="1:3" s="287" customFormat="1" ht="15.75" customHeight="1">
      <c r="A1615" s="307" t="s">
        <v>876</v>
      </c>
      <c r="B1615" s="316"/>
      <c r="C1615" s="303"/>
    </row>
    <row r="1616" spans="1:3" s="287" customFormat="1" ht="15.75" customHeight="1">
      <c r="A1616" s="307" t="s">
        <v>877</v>
      </c>
      <c r="B1616" s="316"/>
      <c r="C1616" s="303"/>
    </row>
    <row r="1617" spans="1:3" s="287" customFormat="1" ht="15.75" customHeight="1">
      <c r="A1617" s="307" t="s">
        <v>878</v>
      </c>
      <c r="B1617" s="316"/>
      <c r="C1617" s="303"/>
    </row>
    <row r="1618" spans="1:3" s="287" customFormat="1" ht="15.75" customHeight="1">
      <c r="A1618" s="307" t="s">
        <v>879</v>
      </c>
      <c r="B1618" s="316"/>
      <c r="C1618" s="303"/>
    </row>
    <row r="1619" spans="1:3" s="287" customFormat="1" ht="15.75" customHeight="1">
      <c r="A1619" s="307" t="s">
        <v>880</v>
      </c>
      <c r="B1619" s="316"/>
      <c r="C1619" s="303"/>
    </row>
    <row r="1620" spans="1:3" s="287" customFormat="1" ht="15.75" customHeight="1">
      <c r="A1620" s="326" t="s">
        <v>881</v>
      </c>
      <c r="B1620" s="316"/>
      <c r="C1620" s="303"/>
    </row>
    <row r="1621" spans="1:3" s="287" customFormat="1" ht="31.5">
      <c r="A1621" s="308" t="s">
        <v>882</v>
      </c>
      <c r="B1621" s="316"/>
      <c r="C1621" s="303"/>
    </row>
    <row r="1622" spans="1:3" s="287" customFormat="1" ht="15.75" customHeight="1">
      <c r="A1622" s="307" t="s">
        <v>883</v>
      </c>
      <c r="B1622" s="316"/>
      <c r="C1622" s="303"/>
    </row>
    <row r="1623" spans="1:3" s="287" customFormat="1" ht="15.75" customHeight="1">
      <c r="A1623" s="326" t="s">
        <v>884</v>
      </c>
      <c r="B1623" s="316"/>
      <c r="C1623" s="303"/>
    </row>
    <row r="1624" spans="1:3" s="287" customFormat="1" ht="15.75" customHeight="1">
      <c r="A1624" s="307" t="s">
        <v>885</v>
      </c>
      <c r="B1624" s="316"/>
      <c r="C1624" s="303"/>
    </row>
    <row r="1625" spans="1:3" s="287" customFormat="1" ht="15.75" customHeight="1">
      <c r="A1625" s="307" t="s">
        <v>886</v>
      </c>
      <c r="B1625" s="316"/>
      <c r="C1625" s="303"/>
    </row>
    <row r="1626" spans="1:3" s="287" customFormat="1" ht="15.75" customHeight="1">
      <c r="A1626" s="326" t="s">
        <v>887</v>
      </c>
      <c r="B1626" s="316"/>
      <c r="C1626" s="303"/>
    </row>
    <row r="1627" spans="1:3" s="287" customFormat="1" ht="31.5" customHeight="1">
      <c r="A1627" s="308" t="s">
        <v>888</v>
      </c>
      <c r="B1627" s="316"/>
      <c r="C1627" s="303"/>
    </row>
    <row r="1628" spans="1:3" s="287" customFormat="1" ht="15.75" customHeight="1">
      <c r="A1628" s="318" t="s">
        <v>889</v>
      </c>
      <c r="B1628" s="319"/>
      <c r="C1628" s="320"/>
    </row>
    <row r="1629" spans="1:3" s="287" customFormat="1" ht="15.75" customHeight="1">
      <c r="A1629" s="330" t="s">
        <v>890</v>
      </c>
      <c r="B1629" s="322"/>
      <c r="C1629" s="323"/>
    </row>
    <row r="1630" spans="1:3" s="287" customFormat="1" ht="15.75" customHeight="1">
      <c r="A1630" s="307" t="s">
        <v>891</v>
      </c>
      <c r="B1630" s="316"/>
      <c r="C1630" s="303"/>
    </row>
    <row r="1631" spans="1:3" s="287" customFormat="1" ht="15.75" customHeight="1">
      <c r="A1631" s="307" t="s">
        <v>892</v>
      </c>
      <c r="B1631" s="316"/>
      <c r="C1631" s="303"/>
    </row>
    <row r="1632" spans="1:3" s="287" customFormat="1" ht="15.75" customHeight="1">
      <c r="A1632" s="307" t="s">
        <v>893</v>
      </c>
      <c r="B1632" s="316"/>
      <c r="C1632" s="303"/>
    </row>
    <row r="1633" spans="1:3" s="287" customFormat="1" ht="15.75" customHeight="1">
      <c r="A1633" s="307" t="s">
        <v>894</v>
      </c>
      <c r="B1633" s="316"/>
      <c r="C1633" s="303"/>
    </row>
    <row r="1634" spans="1:3" s="287" customFormat="1" ht="15.75" customHeight="1">
      <c r="A1634" s="307" t="s">
        <v>895</v>
      </c>
      <c r="B1634" s="316"/>
      <c r="C1634" s="303"/>
    </row>
    <row r="1635" spans="1:3" s="287" customFormat="1" ht="15.75" customHeight="1">
      <c r="A1635" s="307" t="s">
        <v>896</v>
      </c>
      <c r="B1635" s="316"/>
      <c r="C1635" s="303"/>
    </row>
    <row r="1636" spans="1:3" s="287" customFormat="1" ht="15.75" customHeight="1">
      <c r="A1636" s="307" t="s">
        <v>897</v>
      </c>
      <c r="B1636" s="316"/>
      <c r="C1636" s="303"/>
    </row>
    <row r="1637" spans="1:3" s="287" customFormat="1" ht="15.75" customHeight="1">
      <c r="A1637" s="307" t="s">
        <v>898</v>
      </c>
      <c r="B1637" s="316"/>
      <c r="C1637" s="303"/>
    </row>
    <row r="1638" spans="1:3" s="287" customFormat="1" ht="15.75" customHeight="1">
      <c r="A1638" s="307" t="s">
        <v>899</v>
      </c>
      <c r="B1638" s="316"/>
      <c r="C1638" s="303"/>
    </row>
    <row r="1639" spans="1:3" s="287" customFormat="1" ht="15.75" customHeight="1">
      <c r="A1639" s="307" t="s">
        <v>900</v>
      </c>
      <c r="B1639" s="316"/>
      <c r="C1639" s="303"/>
    </row>
    <row r="1640" spans="1:3" s="287" customFormat="1" ht="15.75" customHeight="1">
      <c r="A1640" s="331" t="s">
        <v>901</v>
      </c>
      <c r="B1640" s="289"/>
      <c r="C1640" s="303"/>
    </row>
    <row r="1641" spans="1:3" s="287" customFormat="1" ht="15.75" customHeight="1">
      <c r="A1641" s="331" t="s">
        <v>902</v>
      </c>
      <c r="B1641" s="289"/>
      <c r="C1641" s="303"/>
    </row>
    <row r="1642" spans="1:3" s="287" customFormat="1" ht="31.5">
      <c r="A1642" s="308" t="s">
        <v>903</v>
      </c>
      <c r="B1642" s="316"/>
      <c r="C1642" s="303"/>
    </row>
    <row r="1643" spans="1:3" s="287" customFormat="1" ht="15.75" customHeight="1">
      <c r="A1643" s="307" t="s">
        <v>904</v>
      </c>
      <c r="B1643" s="316"/>
      <c r="C1643" s="303"/>
    </row>
    <row r="1644" spans="1:3" s="287" customFormat="1" ht="15.75" customHeight="1">
      <c r="A1644" s="307" t="s">
        <v>905</v>
      </c>
      <c r="B1644" s="316"/>
      <c r="C1644" s="303"/>
    </row>
    <row r="1645" spans="1:3" s="287" customFormat="1" ht="15.75" customHeight="1">
      <c r="A1645" s="307" t="s">
        <v>906</v>
      </c>
      <c r="B1645" s="316"/>
      <c r="C1645" s="303"/>
    </row>
    <row r="1646" spans="1:3" s="287" customFormat="1" ht="15.75" customHeight="1">
      <c r="A1646" s="307" t="s">
        <v>907</v>
      </c>
      <c r="B1646" s="316"/>
      <c r="C1646" s="303"/>
    </row>
    <row r="1647" spans="1:3" s="287" customFormat="1" ht="15.75" customHeight="1">
      <c r="A1647" s="331" t="s">
        <v>908</v>
      </c>
      <c r="B1647" s="332"/>
      <c r="C1647" s="333"/>
    </row>
    <row r="1648" spans="1:3" s="287" customFormat="1" ht="15.75" customHeight="1">
      <c r="A1648" s="331" t="s">
        <v>909</v>
      </c>
      <c r="B1648" s="311"/>
      <c r="C1648" s="312"/>
    </row>
    <row r="1649" spans="1:3" s="287" customFormat="1" ht="15.75" customHeight="1">
      <c r="A1649" s="331" t="s">
        <v>910</v>
      </c>
      <c r="B1649" s="334"/>
      <c r="C1649" s="335"/>
    </row>
    <row r="1650" spans="1:3" s="287" customFormat="1" ht="15.75" customHeight="1">
      <c r="A1650" s="307" t="s">
        <v>911</v>
      </c>
      <c r="B1650" s="316"/>
      <c r="C1650" s="303"/>
    </row>
    <row r="1651" spans="1:3" s="287" customFormat="1" ht="15.75" customHeight="1">
      <c r="A1651" s="307" t="s">
        <v>912</v>
      </c>
      <c r="B1651" s="316"/>
      <c r="C1651" s="303"/>
    </row>
    <row r="1652" spans="1:3" s="287" customFormat="1" ht="31.5">
      <c r="A1652" s="308" t="s">
        <v>913</v>
      </c>
      <c r="B1652" s="316"/>
      <c r="C1652" s="303"/>
    </row>
    <row r="1653" spans="1:3" s="287" customFormat="1" ht="31.5">
      <c r="A1653" s="336" t="s">
        <v>914</v>
      </c>
      <c r="B1653" s="316"/>
      <c r="C1653" s="303"/>
    </row>
    <row r="1654" spans="1:3" s="287" customFormat="1" ht="15.75" customHeight="1">
      <c r="A1654" s="308" t="s">
        <v>915</v>
      </c>
      <c r="B1654" s="316"/>
      <c r="C1654" s="303"/>
    </row>
    <row r="1655" spans="1:3" s="287" customFormat="1" ht="31.5">
      <c r="A1655" s="308" t="s">
        <v>916</v>
      </c>
      <c r="B1655" s="316"/>
      <c r="C1655" s="303"/>
    </row>
    <row r="1656" spans="1:3" s="287" customFormat="1" ht="31.5">
      <c r="A1656" s="308" t="s">
        <v>917</v>
      </c>
      <c r="B1656" s="316"/>
      <c r="C1656" s="303"/>
    </row>
    <row r="1657" spans="1:3" s="287" customFormat="1" ht="15.75" customHeight="1">
      <c r="A1657" s="326" t="s">
        <v>918</v>
      </c>
      <c r="B1657" s="316"/>
      <c r="C1657" s="303"/>
    </row>
    <row r="1658" spans="1:3" s="287" customFormat="1" ht="31.5">
      <c r="A1658" s="308" t="s">
        <v>919</v>
      </c>
      <c r="B1658" s="316"/>
      <c r="C1658" s="303"/>
    </row>
    <row r="1659" spans="1:3" s="287" customFormat="1" ht="31.5">
      <c r="A1659" s="308" t="s">
        <v>920</v>
      </c>
      <c r="B1659" s="316"/>
      <c r="C1659" s="303"/>
    </row>
    <row r="1660" spans="1:3" s="287" customFormat="1" ht="15.75" customHeight="1">
      <c r="A1660" s="301" t="s">
        <v>370</v>
      </c>
      <c r="B1660" s="316"/>
      <c r="C1660" s="337">
        <f>SUM(C1544:C1578)</f>
        <v>103948914</v>
      </c>
    </row>
    <row r="1661" spans="1:3" s="287" customFormat="1" ht="15.75" customHeight="1">
      <c r="A1661" s="309"/>
      <c r="B1661" s="306"/>
      <c r="C1661" s="323"/>
    </row>
    <row r="1662" spans="1:3" s="287" customFormat="1" ht="15.75" customHeight="1">
      <c r="A1662" s="309" t="s">
        <v>371</v>
      </c>
      <c r="B1662" s="316"/>
      <c r="C1662" s="303">
        <v>103948914</v>
      </c>
    </row>
    <row r="1663" spans="1:3" s="287" customFormat="1" ht="15.75" customHeight="1">
      <c r="A1663" s="309"/>
      <c r="B1663" s="306"/>
      <c r="C1663" s="303"/>
    </row>
    <row r="1664" spans="1:3" s="287" customFormat="1" ht="15.75" customHeight="1">
      <c r="A1664" s="309" t="s">
        <v>165</v>
      </c>
      <c r="B1664" s="306"/>
      <c r="C1664" s="303"/>
    </row>
    <row r="1665" spans="1:3" s="287" customFormat="1" ht="15.75" customHeight="1">
      <c r="A1665" s="309" t="s">
        <v>921</v>
      </c>
      <c r="B1665" s="306"/>
      <c r="C1665" s="303"/>
    </row>
    <row r="1666" spans="1:3" s="287" customFormat="1" ht="15.75" customHeight="1">
      <c r="A1666" s="291" t="s">
        <v>922</v>
      </c>
      <c r="B1666" s="306" t="s">
        <v>923</v>
      </c>
      <c r="C1666" s="303">
        <v>660000</v>
      </c>
    </row>
    <row r="1667" spans="1:3" s="287" customFormat="1" ht="15.75" customHeight="1">
      <c r="A1667" s="291" t="s">
        <v>924</v>
      </c>
      <c r="B1667" s="306"/>
      <c r="C1667" s="303"/>
    </row>
    <row r="1668" spans="1:3" s="287" customFormat="1" ht="15.75" customHeight="1">
      <c r="A1668" s="309" t="s">
        <v>475</v>
      </c>
      <c r="B1668" s="306"/>
      <c r="C1668" s="303"/>
    </row>
    <row r="1669" spans="1:3" s="287" customFormat="1" ht="15.75" customHeight="1">
      <c r="A1669" s="291" t="s">
        <v>476</v>
      </c>
      <c r="B1669" s="306" t="s">
        <v>477</v>
      </c>
      <c r="C1669" s="303">
        <v>135000</v>
      </c>
    </row>
    <row r="1670" spans="1:3" s="287" customFormat="1" ht="15.75" customHeight="1">
      <c r="A1670" s="291" t="s">
        <v>925</v>
      </c>
      <c r="B1670" s="306"/>
      <c r="C1670" s="303"/>
    </row>
    <row r="1671" spans="1:3" s="287" customFormat="1" ht="15.75" customHeight="1">
      <c r="A1671" s="291" t="s">
        <v>497</v>
      </c>
      <c r="B1671" s="306" t="s">
        <v>498</v>
      </c>
      <c r="C1671" s="303">
        <v>200000</v>
      </c>
    </row>
    <row r="1672" spans="1:3" s="287" customFormat="1" ht="15.75" customHeight="1">
      <c r="A1672" s="291" t="s">
        <v>926</v>
      </c>
      <c r="B1672" s="306"/>
      <c r="C1672" s="303"/>
    </row>
    <row r="1673" spans="1:3" s="287" customFormat="1" ht="15.75" customHeight="1">
      <c r="A1673" s="338" t="s">
        <v>927</v>
      </c>
      <c r="B1673" s="339"/>
      <c r="C1673" s="320"/>
    </row>
    <row r="1674" spans="1:3" s="287" customFormat="1" ht="15.75" customHeight="1">
      <c r="A1674" s="340" t="s">
        <v>928</v>
      </c>
      <c r="B1674" s="299" t="s">
        <v>750</v>
      </c>
      <c r="C1674" s="323">
        <v>2200000</v>
      </c>
    </row>
    <row r="1675" spans="1:3" s="287" customFormat="1" ht="15.75" customHeight="1">
      <c r="A1675" s="291" t="s">
        <v>929</v>
      </c>
      <c r="B1675" s="306"/>
      <c r="C1675" s="303"/>
    </row>
    <row r="1676" spans="1:3" s="287" customFormat="1" ht="15.75" customHeight="1">
      <c r="A1676" s="291" t="s">
        <v>930</v>
      </c>
      <c r="B1676" s="306" t="s">
        <v>614</v>
      </c>
      <c r="C1676" s="303">
        <v>486000</v>
      </c>
    </row>
    <row r="1677" spans="1:3" s="287" customFormat="1" ht="15.75" customHeight="1">
      <c r="A1677" s="291" t="s">
        <v>931</v>
      </c>
      <c r="B1677" s="341"/>
      <c r="C1677" s="342"/>
    </row>
    <row r="1678" spans="1:3" s="287" customFormat="1" ht="15.75" customHeight="1">
      <c r="A1678" s="291" t="s">
        <v>932</v>
      </c>
      <c r="B1678" s="341"/>
      <c r="C1678" s="342"/>
    </row>
    <row r="1679" spans="1:3" s="287" customFormat="1" ht="15.75" customHeight="1">
      <c r="A1679" s="309" t="s">
        <v>933</v>
      </c>
      <c r="B1679" s="341"/>
      <c r="C1679" s="342"/>
    </row>
    <row r="1680" spans="1:3" s="287" customFormat="1" ht="15.75" customHeight="1">
      <c r="A1680" s="291" t="s">
        <v>934</v>
      </c>
      <c r="B1680" s="306" t="s">
        <v>384</v>
      </c>
      <c r="C1680" s="303">
        <v>792000</v>
      </c>
    </row>
    <row r="1681" spans="1:3" s="287" customFormat="1" ht="15.75" customHeight="1">
      <c r="A1681" s="291" t="s">
        <v>935</v>
      </c>
      <c r="B1681" s="306"/>
      <c r="C1681" s="303"/>
    </row>
    <row r="1682" spans="1:3" s="287" customFormat="1" ht="15.75" customHeight="1">
      <c r="A1682" s="343" t="s">
        <v>936</v>
      </c>
      <c r="B1682" s="328"/>
      <c r="C1682" s="329"/>
    </row>
    <row r="1683" spans="1:3" s="287" customFormat="1" ht="15.75" customHeight="1">
      <c r="A1683" s="343" t="s">
        <v>937</v>
      </c>
      <c r="B1683" s="328" t="s">
        <v>938</v>
      </c>
      <c r="C1683" s="329">
        <v>1194000</v>
      </c>
    </row>
    <row r="1684" spans="1:3" s="287" customFormat="1" ht="15.75" customHeight="1">
      <c r="A1684" s="343" t="s">
        <v>939</v>
      </c>
      <c r="B1684" s="306"/>
      <c r="C1684" s="303"/>
    </row>
    <row r="1685" spans="1:3" s="287" customFormat="1" ht="15.75" customHeight="1">
      <c r="A1685" s="310" t="s">
        <v>940</v>
      </c>
      <c r="B1685" s="344"/>
      <c r="C1685" s="345"/>
    </row>
    <row r="1686" spans="1:3" s="287" customFormat="1" ht="15.75" customHeight="1">
      <c r="A1686" s="313" t="s">
        <v>827</v>
      </c>
      <c r="B1686" s="311"/>
      <c r="C1686" s="346">
        <f>SUM(C1666:C1683)</f>
        <v>5667000</v>
      </c>
    </row>
    <row r="1687" spans="1:3" s="287" customFormat="1" ht="15.75" customHeight="1">
      <c r="A1687" s="309"/>
      <c r="B1687" s="306"/>
      <c r="C1687" s="303"/>
    </row>
    <row r="1688" spans="1:3" s="287" customFormat="1" ht="15.75" customHeight="1">
      <c r="A1688" s="347" t="s">
        <v>9</v>
      </c>
      <c r="B1688" s="339" t="s">
        <v>1</v>
      </c>
      <c r="C1688" s="320">
        <f>C1686+C1660</f>
        <v>109615914</v>
      </c>
    </row>
    <row r="1689" spans="1:3" s="287" customFormat="1" ht="15.75" customHeight="1">
      <c r="A1689" s="284" t="s">
        <v>1</v>
      </c>
      <c r="B1689" s="285"/>
      <c r="C1689" s="286"/>
    </row>
    <row r="1690" spans="1:3" s="287" customFormat="1" ht="15.75" customHeight="1">
      <c r="A1690" s="288" t="s">
        <v>941</v>
      </c>
      <c r="B1690" s="289"/>
      <c r="C1690" s="290"/>
    </row>
    <row r="1691" spans="1:3" s="287" customFormat="1" ht="15.75" customHeight="1">
      <c r="A1691" s="291"/>
      <c r="B1691" s="289"/>
      <c r="C1691" s="290"/>
    </row>
    <row r="1692" spans="1:3" s="287" customFormat="1" ht="15.75" customHeight="1">
      <c r="A1692" s="292" t="s">
        <v>163</v>
      </c>
      <c r="B1692" s="293"/>
      <c r="C1692" s="294"/>
    </row>
    <row r="1693" spans="1:3" s="287" customFormat="1" ht="15.75" customHeight="1">
      <c r="A1693" s="295" t="s">
        <v>164</v>
      </c>
      <c r="B1693" s="296" t="s">
        <v>2</v>
      </c>
      <c r="C1693" s="53" t="s">
        <v>200</v>
      </c>
    </row>
    <row r="1694" spans="1:3" s="287" customFormat="1" ht="15.75" customHeight="1">
      <c r="A1694" s="297"/>
      <c r="B1694" s="297"/>
      <c r="C1694" s="55"/>
    </row>
    <row r="1695" spans="1:3" s="287" customFormat="1" ht="15.75" customHeight="1">
      <c r="A1695" s="297"/>
      <c r="B1695" s="297"/>
      <c r="C1695" s="56">
        <v>2025</v>
      </c>
    </row>
    <row r="1696" spans="1:3" s="287" customFormat="1" ht="15.75" customHeight="1">
      <c r="A1696" s="298"/>
      <c r="B1696" s="298"/>
      <c r="C1696" s="56" t="s">
        <v>7</v>
      </c>
    </row>
    <row r="1697" spans="1:3" s="287" customFormat="1" ht="15.75" customHeight="1">
      <c r="A1697" s="284" t="s">
        <v>266</v>
      </c>
      <c r="B1697" s="299"/>
      <c r="C1697" s="300"/>
    </row>
    <row r="1698" spans="1:3" s="287" customFormat="1" ht="15.75" customHeight="1">
      <c r="A1698" s="301" t="s">
        <v>388</v>
      </c>
      <c r="B1698" s="302"/>
      <c r="C1698" s="303"/>
    </row>
    <row r="1699" spans="1:3" s="287" customFormat="1" ht="15.75" customHeight="1">
      <c r="A1699" s="301" t="s">
        <v>423</v>
      </c>
      <c r="B1699" s="306"/>
      <c r="C1699" s="304"/>
    </row>
    <row r="1700" spans="1:3" s="287" customFormat="1" ht="15.75" customHeight="1">
      <c r="A1700" s="291" t="s">
        <v>297</v>
      </c>
      <c r="B1700" s="306" t="s">
        <v>60</v>
      </c>
      <c r="C1700" s="303">
        <v>1974675</v>
      </c>
    </row>
    <row r="1701" spans="1:3" s="287" customFormat="1" ht="15.75" customHeight="1">
      <c r="A1701" s="305" t="s">
        <v>942</v>
      </c>
      <c r="B1701" s="306"/>
      <c r="C1701" s="302"/>
    </row>
    <row r="1702" spans="1:3" s="287" customFormat="1" ht="15.75" customHeight="1">
      <c r="A1702" s="305" t="s">
        <v>943</v>
      </c>
      <c r="B1702" s="306"/>
      <c r="C1702" s="302"/>
    </row>
    <row r="1703" spans="1:3" s="287" customFormat="1" ht="15.75" customHeight="1">
      <c r="A1703" s="305" t="s">
        <v>944</v>
      </c>
      <c r="B1703" s="306"/>
      <c r="C1703" s="302"/>
    </row>
    <row r="1704" spans="1:3" s="287" customFormat="1" ht="15.75" customHeight="1">
      <c r="A1704" s="305" t="s">
        <v>945</v>
      </c>
      <c r="B1704" s="306"/>
      <c r="C1704" s="302"/>
    </row>
    <row r="1705" spans="1:3" s="287" customFormat="1" ht="31.5">
      <c r="A1705" s="315" t="s">
        <v>946</v>
      </c>
      <c r="B1705" s="306"/>
      <c r="C1705" s="302"/>
    </row>
    <row r="1706" spans="1:3" s="287" customFormat="1" ht="15.75" customHeight="1">
      <c r="A1706" s="305" t="s">
        <v>947</v>
      </c>
      <c r="B1706" s="306"/>
      <c r="C1706" s="302"/>
    </row>
    <row r="1707" spans="1:3" s="287" customFormat="1" ht="31.5">
      <c r="A1707" s="315" t="s">
        <v>948</v>
      </c>
      <c r="B1707" s="306"/>
      <c r="C1707" s="302"/>
    </row>
    <row r="1708" spans="1:3" s="287" customFormat="1" ht="31.5">
      <c r="A1708" s="315" t="s">
        <v>949</v>
      </c>
      <c r="B1708" s="306"/>
      <c r="C1708" s="302"/>
    </row>
    <row r="1709" spans="1:3" s="287" customFormat="1" ht="31.5">
      <c r="A1709" s="315" t="s">
        <v>950</v>
      </c>
      <c r="B1709" s="306"/>
      <c r="C1709" s="302"/>
    </row>
    <row r="1710" spans="1:3" s="287" customFormat="1" ht="15.75" customHeight="1">
      <c r="A1710" s="305" t="s">
        <v>951</v>
      </c>
      <c r="B1710" s="306"/>
      <c r="C1710" s="302"/>
    </row>
    <row r="1711" spans="1:3" s="287" customFormat="1" ht="28.5" customHeight="1">
      <c r="A1711" s="315" t="s">
        <v>952</v>
      </c>
      <c r="B1711" s="316"/>
      <c r="C1711" s="303"/>
    </row>
    <row r="1712" spans="1:3" s="287" customFormat="1" ht="15.75" customHeight="1">
      <c r="A1712" s="309" t="s">
        <v>389</v>
      </c>
      <c r="B1712" s="306"/>
      <c r="C1712" s="302"/>
    </row>
    <row r="1713" spans="1:3" s="287" customFormat="1" ht="16.5" customHeight="1">
      <c r="A1713" s="291" t="s">
        <v>299</v>
      </c>
      <c r="B1713" s="306" t="s">
        <v>61</v>
      </c>
      <c r="C1713" s="304">
        <v>150000</v>
      </c>
    </row>
    <row r="1714" spans="1:3" s="287" customFormat="1" ht="16.5" customHeight="1">
      <c r="A1714" s="291" t="s">
        <v>592</v>
      </c>
      <c r="B1714" s="306" t="s">
        <v>193</v>
      </c>
      <c r="C1714" s="303">
        <v>1534820</v>
      </c>
    </row>
    <row r="1715" spans="1:3" s="287" customFormat="1" ht="16.5" customHeight="1">
      <c r="A1715" s="291" t="s">
        <v>303</v>
      </c>
      <c r="B1715" s="306" t="s">
        <v>69</v>
      </c>
      <c r="C1715" s="303">
        <v>2115115</v>
      </c>
    </row>
    <row r="1716" spans="1:3" s="287" customFormat="1" ht="15.75" customHeight="1">
      <c r="A1716" s="301" t="s">
        <v>415</v>
      </c>
      <c r="B1716" s="302"/>
      <c r="C1716" s="304"/>
    </row>
    <row r="1717" spans="1:3" s="287" customFormat="1" ht="15.75" customHeight="1">
      <c r="A1717" s="305" t="s">
        <v>328</v>
      </c>
      <c r="B1717" s="316" t="s">
        <v>104</v>
      </c>
      <c r="C1717" s="317">
        <v>10422780</v>
      </c>
    </row>
    <row r="1718" spans="1:3" s="287" customFormat="1" ht="31.5">
      <c r="A1718" s="315" t="s">
        <v>953</v>
      </c>
      <c r="B1718" s="316"/>
      <c r="C1718" s="303"/>
    </row>
    <row r="1719" spans="1:3" s="287" customFormat="1" ht="31.5" customHeight="1">
      <c r="A1719" s="348" t="s">
        <v>954</v>
      </c>
      <c r="B1719" s="311"/>
      <c r="C1719" s="312"/>
    </row>
    <row r="1720" spans="1:3" s="287" customFormat="1" ht="15.75" customHeight="1">
      <c r="A1720" s="349" t="s">
        <v>955</v>
      </c>
      <c r="B1720" s="311"/>
      <c r="C1720" s="312"/>
    </row>
    <row r="1721" spans="1:3" s="287" customFormat="1" ht="15.75" customHeight="1">
      <c r="A1721" s="305" t="s">
        <v>956</v>
      </c>
      <c r="B1721" s="316"/>
      <c r="C1721" s="303"/>
    </row>
    <row r="1722" spans="1:3" s="287" customFormat="1" ht="15.75" customHeight="1">
      <c r="A1722" s="305" t="s">
        <v>957</v>
      </c>
      <c r="B1722" s="316"/>
      <c r="C1722" s="303"/>
    </row>
    <row r="1723" spans="1:3" s="287" customFormat="1" ht="15.75" customHeight="1">
      <c r="A1723" s="305" t="s">
        <v>958</v>
      </c>
      <c r="B1723" s="316"/>
      <c r="C1723" s="303"/>
    </row>
    <row r="1724" spans="1:3" s="287" customFormat="1" ht="15.75" customHeight="1">
      <c r="A1724" s="305" t="s">
        <v>959</v>
      </c>
      <c r="B1724" s="316"/>
      <c r="C1724" s="303"/>
    </row>
    <row r="1725" spans="1:3" s="287" customFormat="1" ht="15.75" customHeight="1">
      <c r="A1725" s="350" t="s">
        <v>960</v>
      </c>
      <c r="B1725" s="316"/>
      <c r="C1725" s="303"/>
    </row>
    <row r="1726" spans="1:3" s="287" customFormat="1" ht="15.75" customHeight="1">
      <c r="A1726" s="291" t="s">
        <v>961</v>
      </c>
      <c r="B1726" s="316"/>
      <c r="C1726" s="303"/>
    </row>
    <row r="1727" spans="1:3" s="287" customFormat="1" ht="31.5" customHeight="1">
      <c r="A1727" s="315" t="s">
        <v>962</v>
      </c>
      <c r="B1727" s="316"/>
      <c r="C1727" s="303"/>
    </row>
    <row r="1728" spans="1:3" s="287" customFormat="1" ht="47.25">
      <c r="A1728" s="315" t="s">
        <v>963</v>
      </c>
      <c r="B1728" s="316"/>
      <c r="C1728" s="303"/>
    </row>
    <row r="1729" spans="1:3" s="287" customFormat="1" ht="30.75" customHeight="1">
      <c r="A1729" s="315" t="s">
        <v>964</v>
      </c>
      <c r="B1729" s="316"/>
      <c r="C1729" s="303"/>
    </row>
    <row r="1730" spans="1:3" s="287" customFormat="1" ht="15.75" customHeight="1">
      <c r="A1730" s="351" t="s">
        <v>965</v>
      </c>
      <c r="B1730" s="319"/>
      <c r="C1730" s="320"/>
    </row>
    <row r="1731" spans="1:3" s="287" customFormat="1" ht="15.75" customHeight="1">
      <c r="A1731" s="352" t="s">
        <v>966</v>
      </c>
      <c r="B1731" s="322"/>
      <c r="C1731" s="323"/>
    </row>
    <row r="1732" spans="1:3" s="287" customFormat="1" ht="15.75" customHeight="1">
      <c r="A1732" s="305" t="s">
        <v>967</v>
      </c>
      <c r="B1732" s="316"/>
      <c r="C1732" s="303"/>
    </row>
    <row r="1733" spans="1:3" s="287" customFormat="1" ht="15.75" customHeight="1">
      <c r="A1733" s="305" t="s">
        <v>968</v>
      </c>
      <c r="B1733" s="316"/>
      <c r="C1733" s="303"/>
    </row>
    <row r="1734" spans="1:3" s="287" customFormat="1" ht="15.75" customHeight="1">
      <c r="A1734" s="305" t="s">
        <v>438</v>
      </c>
      <c r="B1734" s="316"/>
      <c r="C1734" s="303"/>
    </row>
    <row r="1735" spans="1:3" s="287" customFormat="1" ht="31.5" customHeight="1">
      <c r="A1735" s="315" t="s">
        <v>969</v>
      </c>
      <c r="B1735" s="316"/>
      <c r="C1735" s="303"/>
    </row>
    <row r="1736" spans="1:3" s="287" customFormat="1" ht="15.75" customHeight="1">
      <c r="A1736" s="305" t="s">
        <v>970</v>
      </c>
      <c r="B1736" s="316"/>
      <c r="C1736" s="303"/>
    </row>
    <row r="1737" spans="1:3" s="287" customFormat="1" ht="15.75" customHeight="1">
      <c r="A1737" s="305" t="s">
        <v>971</v>
      </c>
      <c r="B1737" s="316"/>
      <c r="C1737" s="303"/>
    </row>
    <row r="1738" spans="1:3" s="287" customFormat="1" ht="15.75" customHeight="1">
      <c r="A1738" s="301" t="s">
        <v>370</v>
      </c>
      <c r="B1738" s="316"/>
      <c r="C1738" s="337">
        <f>SUM(C1700:C1717)</f>
        <v>16197390</v>
      </c>
    </row>
    <row r="1739" spans="1:3" s="287" customFormat="1" ht="15.75" customHeight="1">
      <c r="A1739" s="309"/>
      <c r="B1739" s="306"/>
      <c r="C1739" s="323"/>
    </row>
    <row r="1740" spans="1:3" s="287" customFormat="1" ht="15.75" customHeight="1">
      <c r="A1740" s="309" t="s">
        <v>371</v>
      </c>
      <c r="B1740" s="316"/>
      <c r="C1740" s="303">
        <v>16197390</v>
      </c>
    </row>
    <row r="1741" spans="1:3" s="287" customFormat="1" ht="15.75" customHeight="1">
      <c r="A1741" s="309"/>
      <c r="B1741" s="306"/>
      <c r="C1741" s="303"/>
    </row>
    <row r="1742" spans="1:3" s="287" customFormat="1" ht="15.75" customHeight="1">
      <c r="A1742" s="309" t="s">
        <v>165</v>
      </c>
      <c r="B1742" s="306"/>
      <c r="C1742" s="303"/>
    </row>
    <row r="1743" spans="1:3" s="287" customFormat="1" ht="15.75" customHeight="1">
      <c r="A1743" s="309" t="s">
        <v>972</v>
      </c>
      <c r="B1743" s="306"/>
      <c r="C1743" s="303"/>
    </row>
    <row r="1744" spans="1:3" s="287" customFormat="1" ht="15.75" customHeight="1">
      <c r="A1744" s="291" t="s">
        <v>973</v>
      </c>
      <c r="B1744" s="306" t="s">
        <v>168</v>
      </c>
      <c r="C1744" s="303">
        <v>117000</v>
      </c>
    </row>
    <row r="1745" spans="1:3" s="287" customFormat="1" ht="15.75" customHeight="1">
      <c r="A1745" s="291" t="s">
        <v>974</v>
      </c>
      <c r="B1745" s="306"/>
      <c r="C1745" s="303"/>
    </row>
    <row r="1746" spans="1:3" s="287" customFormat="1" ht="15.75" customHeight="1">
      <c r="A1746" s="309" t="s">
        <v>921</v>
      </c>
      <c r="B1746" s="306"/>
      <c r="C1746" s="303"/>
    </row>
    <row r="1747" spans="1:3" s="287" customFormat="1" ht="15.75" customHeight="1">
      <c r="A1747" s="291" t="s">
        <v>975</v>
      </c>
      <c r="B1747" s="306" t="s">
        <v>172</v>
      </c>
      <c r="C1747" s="303">
        <v>68040</v>
      </c>
    </row>
    <row r="1748" spans="1:3" s="287" customFormat="1" ht="15.75" customHeight="1">
      <c r="A1748" s="291" t="s">
        <v>976</v>
      </c>
      <c r="B1748" s="306"/>
      <c r="C1748" s="303"/>
    </row>
    <row r="1749" spans="1:3" s="287" customFormat="1" ht="15.75" customHeight="1">
      <c r="A1749" s="291" t="s">
        <v>977</v>
      </c>
      <c r="B1749" s="306" t="s">
        <v>923</v>
      </c>
      <c r="C1749" s="303">
        <v>300000</v>
      </c>
    </row>
    <row r="1750" spans="1:3" s="287" customFormat="1" ht="15.75" customHeight="1">
      <c r="A1750" s="291" t="s">
        <v>978</v>
      </c>
      <c r="B1750" s="306"/>
      <c r="C1750" s="303"/>
    </row>
    <row r="1751" spans="1:3" s="287" customFormat="1" ht="15.75" customHeight="1">
      <c r="A1751" s="309" t="s">
        <v>475</v>
      </c>
      <c r="B1751" s="306"/>
      <c r="C1751" s="303"/>
    </row>
    <row r="1752" spans="1:3" s="287" customFormat="1" ht="15.75" customHeight="1">
      <c r="A1752" s="291" t="s">
        <v>497</v>
      </c>
      <c r="B1752" s="306" t="s">
        <v>498</v>
      </c>
      <c r="C1752" s="303">
        <v>212650</v>
      </c>
    </row>
    <row r="1753" spans="1:3" s="287" customFormat="1" ht="15.75" customHeight="1">
      <c r="A1753" s="291" t="s">
        <v>979</v>
      </c>
      <c r="B1753" s="306"/>
      <c r="C1753" s="303"/>
    </row>
    <row r="1754" spans="1:3" s="287" customFormat="1" ht="15.75" customHeight="1">
      <c r="A1754" s="291" t="s">
        <v>980</v>
      </c>
      <c r="B1754" s="306"/>
      <c r="C1754" s="303"/>
    </row>
    <row r="1755" spans="1:3" s="287" customFormat="1" ht="15.75" customHeight="1">
      <c r="A1755" s="310" t="s">
        <v>981</v>
      </c>
      <c r="B1755" s="311"/>
      <c r="C1755" s="312"/>
    </row>
    <row r="1756" spans="1:3" s="287" customFormat="1" ht="15.75" customHeight="1">
      <c r="A1756" s="310" t="s">
        <v>930</v>
      </c>
      <c r="B1756" s="311" t="s">
        <v>614</v>
      </c>
      <c r="C1756" s="312">
        <v>363750</v>
      </c>
    </row>
    <row r="1757" spans="1:3" s="287" customFormat="1" ht="15.75" customHeight="1">
      <c r="A1757" s="291" t="s">
        <v>982</v>
      </c>
      <c r="B1757" s="341"/>
      <c r="C1757" s="342"/>
    </row>
    <row r="1758" spans="1:3" s="287" customFormat="1" ht="15.75" customHeight="1">
      <c r="A1758" s="291" t="s">
        <v>983</v>
      </c>
      <c r="B1758" s="341"/>
      <c r="C1758" s="342"/>
    </row>
    <row r="1759" spans="1:3" s="287" customFormat="1" ht="15.75" customHeight="1">
      <c r="A1759" s="309" t="s">
        <v>827</v>
      </c>
      <c r="B1759" s="306"/>
      <c r="C1759" s="337">
        <f>SUM(C1744:C1756)</f>
        <v>1061440</v>
      </c>
    </row>
    <row r="1760" spans="1:3" s="287" customFormat="1" ht="15.75" customHeight="1">
      <c r="A1760" s="309"/>
      <c r="B1760" s="306"/>
      <c r="C1760" s="303"/>
    </row>
    <row r="1761" spans="1:3" s="287" customFormat="1" ht="15.75" customHeight="1">
      <c r="A1761" s="309"/>
      <c r="B1761" s="306"/>
      <c r="C1761" s="303"/>
    </row>
    <row r="1762" spans="1:3" s="287" customFormat="1" ht="15.75" customHeight="1">
      <c r="A1762" s="347" t="s">
        <v>9</v>
      </c>
      <c r="B1762" s="339" t="s">
        <v>1</v>
      </c>
      <c r="C1762" s="320">
        <f>C1759+C1738</f>
        <v>17258830</v>
      </c>
    </row>
    <row r="1763" spans="1:3" ht="15" customHeight="1">
      <c r="A1763" s="353" t="s">
        <v>1</v>
      </c>
      <c r="B1763" s="354"/>
      <c r="C1763" s="355"/>
    </row>
    <row r="1764" spans="1:3" ht="15" customHeight="1">
      <c r="A1764" s="356" t="s">
        <v>984</v>
      </c>
      <c r="B1764" s="248"/>
      <c r="C1764" s="357"/>
    </row>
    <row r="1765" spans="1:3" ht="15" customHeight="1">
      <c r="A1765" s="356"/>
      <c r="B1765" s="248"/>
      <c r="C1765" s="357"/>
    </row>
    <row r="1766" spans="1:3" ht="15" customHeight="1">
      <c r="A1766" s="358" t="s">
        <v>163</v>
      </c>
      <c r="B1766" s="359"/>
      <c r="C1766" s="360"/>
    </row>
    <row r="1767" spans="1:3" ht="15" customHeight="1">
      <c r="A1767" s="361" t="s">
        <v>199</v>
      </c>
      <c r="B1767" s="362" t="s">
        <v>2</v>
      </c>
      <c r="C1767" s="53" t="s">
        <v>200</v>
      </c>
    </row>
    <row r="1768" spans="1:3" ht="15" customHeight="1">
      <c r="A1768" s="363"/>
      <c r="B1768" s="364"/>
      <c r="C1768" s="55"/>
    </row>
    <row r="1769" spans="1:3" ht="15" customHeight="1">
      <c r="A1769" s="363"/>
      <c r="B1769" s="364"/>
      <c r="C1769" s="56">
        <v>2025</v>
      </c>
    </row>
    <row r="1770" spans="1:3" ht="15" customHeight="1">
      <c r="A1770" s="365"/>
      <c r="B1770" s="366"/>
      <c r="C1770" s="56" t="s">
        <v>7</v>
      </c>
    </row>
    <row r="1771" spans="1:3" ht="15" customHeight="1">
      <c r="A1771" s="367" t="s">
        <v>266</v>
      </c>
      <c r="B1771" s="368"/>
      <c r="C1771" s="369"/>
    </row>
    <row r="1772" spans="1:3" ht="15" customHeight="1">
      <c r="A1772" s="369" t="s">
        <v>985</v>
      </c>
      <c r="B1772" s="368"/>
      <c r="C1772" s="369"/>
    </row>
    <row r="1773" spans="1:3" ht="15" customHeight="1">
      <c r="A1773" s="370" t="s">
        <v>389</v>
      </c>
      <c r="B1773" s="368"/>
      <c r="C1773" s="371"/>
    </row>
    <row r="1774" spans="1:3" ht="15" customHeight="1">
      <c r="A1774" s="372" t="s">
        <v>303</v>
      </c>
      <c r="B1774" s="72" t="s">
        <v>69</v>
      </c>
      <c r="C1774" s="373">
        <v>3267480</v>
      </c>
    </row>
    <row r="1775" spans="1:3" ht="15" customHeight="1">
      <c r="A1775" s="374" t="s">
        <v>658</v>
      </c>
      <c r="B1775" s="368"/>
      <c r="C1775" s="371"/>
    </row>
    <row r="1776" spans="1:3" ht="15" customHeight="1">
      <c r="A1776" s="372" t="s">
        <v>986</v>
      </c>
      <c r="B1776" s="72" t="s">
        <v>86</v>
      </c>
      <c r="C1776" s="373">
        <v>1000000</v>
      </c>
    </row>
    <row r="1777" spans="1:3" ht="15" customHeight="1">
      <c r="A1777" s="375" t="s">
        <v>328</v>
      </c>
      <c r="B1777" s="72"/>
      <c r="C1777" s="63"/>
    </row>
    <row r="1778" spans="1:3" ht="15" customHeight="1">
      <c r="A1778" s="376" t="s">
        <v>328</v>
      </c>
      <c r="B1778" s="72" t="s">
        <v>104</v>
      </c>
      <c r="C1778" s="32">
        <v>3332520</v>
      </c>
    </row>
    <row r="1779" spans="1:3" ht="15" customHeight="1">
      <c r="A1779" s="376" t="s">
        <v>360</v>
      </c>
      <c r="B1779" s="72"/>
      <c r="C1779" s="32"/>
    </row>
    <row r="1780" spans="1:3" ht="15" customHeight="1">
      <c r="A1780" s="376" t="s">
        <v>987</v>
      </c>
      <c r="B1780" s="72"/>
      <c r="C1780" s="32"/>
    </row>
    <row r="1781" spans="1:3" ht="15" customHeight="1">
      <c r="A1781" s="376" t="s">
        <v>988</v>
      </c>
      <c r="B1781" s="72"/>
      <c r="C1781" s="32"/>
    </row>
    <row r="1782" spans="1:3" ht="15" customHeight="1">
      <c r="A1782" s="376" t="s">
        <v>989</v>
      </c>
      <c r="B1782" s="72"/>
      <c r="C1782" s="32"/>
    </row>
    <row r="1783" spans="1:3" ht="15" customHeight="1">
      <c r="A1783" s="376" t="s">
        <v>990</v>
      </c>
      <c r="B1783" s="72"/>
      <c r="C1783" s="32"/>
    </row>
    <row r="1784" spans="1:3" ht="15" customHeight="1">
      <c r="A1784" s="376" t="s">
        <v>991</v>
      </c>
      <c r="B1784" s="72"/>
      <c r="C1784" s="32"/>
    </row>
    <row r="1785" spans="1:3" ht="15" customHeight="1">
      <c r="A1785" s="376" t="s">
        <v>992</v>
      </c>
      <c r="B1785" s="72"/>
      <c r="C1785" s="32"/>
    </row>
    <row r="1786" spans="1:3" ht="15" customHeight="1">
      <c r="A1786" s="376" t="s">
        <v>993</v>
      </c>
      <c r="B1786" s="72"/>
      <c r="C1786" s="32"/>
    </row>
    <row r="1787" spans="1:3" ht="15" customHeight="1">
      <c r="A1787" s="369" t="s">
        <v>994</v>
      </c>
      <c r="B1787" s="72"/>
      <c r="C1787" s="74">
        <f>SUM(C1774:C1778)</f>
        <v>7600000</v>
      </c>
    </row>
    <row r="1788" spans="1:3" ht="15" customHeight="1">
      <c r="A1788" s="369"/>
      <c r="B1788" s="72"/>
      <c r="C1788" s="32"/>
    </row>
    <row r="1789" spans="1:3" ht="15" customHeight="1">
      <c r="A1789" s="369" t="s">
        <v>371</v>
      </c>
      <c r="B1789" s="72"/>
      <c r="C1789" s="31">
        <v>7600000</v>
      </c>
    </row>
    <row r="1790" spans="1:3" ht="15" customHeight="1">
      <c r="A1790" s="374"/>
      <c r="B1790" s="72"/>
      <c r="C1790" s="32"/>
    </row>
    <row r="1791" spans="1:3" ht="15" customHeight="1">
      <c r="A1791" s="374" t="s">
        <v>165</v>
      </c>
      <c r="B1791" s="72"/>
      <c r="C1791" s="32"/>
    </row>
    <row r="1792" spans="1:3" ht="15" customHeight="1">
      <c r="A1792" s="375" t="s">
        <v>921</v>
      </c>
      <c r="B1792" s="72"/>
      <c r="C1792" s="32"/>
    </row>
    <row r="1793" spans="1:3" ht="15" customHeight="1">
      <c r="A1793" s="376" t="s">
        <v>995</v>
      </c>
      <c r="B1793" s="63" t="s">
        <v>923</v>
      </c>
      <c r="C1793" s="66">
        <v>2400000</v>
      </c>
    </row>
    <row r="1794" spans="1:3" ht="15" customHeight="1">
      <c r="A1794" s="376" t="s">
        <v>996</v>
      </c>
      <c r="B1794" s="63"/>
      <c r="C1794" s="66"/>
    </row>
    <row r="1795" spans="1:3" ht="15" customHeight="1">
      <c r="A1795" s="376" t="s">
        <v>997</v>
      </c>
      <c r="B1795" s="63"/>
      <c r="C1795" s="66"/>
    </row>
    <row r="1796" spans="1:3" ht="15" customHeight="1">
      <c r="A1796" s="377" t="s">
        <v>998</v>
      </c>
      <c r="B1796" s="63"/>
      <c r="C1796" s="66"/>
    </row>
    <row r="1797" spans="1:3" ht="15" customHeight="1">
      <c r="A1797" s="377" t="s">
        <v>999</v>
      </c>
      <c r="B1797" s="63"/>
      <c r="C1797" s="66"/>
    </row>
    <row r="1798" spans="1:3" ht="15" customHeight="1">
      <c r="A1798" s="377" t="s">
        <v>1000</v>
      </c>
      <c r="B1798" s="63"/>
      <c r="C1798" s="66"/>
    </row>
    <row r="1799" spans="1:3" ht="15" customHeight="1">
      <c r="A1799" s="377" t="s">
        <v>1001</v>
      </c>
      <c r="B1799" s="63"/>
      <c r="C1799" s="66"/>
    </row>
    <row r="1800" spans="1:3" ht="15" customHeight="1">
      <c r="A1800" s="377" t="s">
        <v>1002</v>
      </c>
      <c r="B1800" s="63"/>
      <c r="C1800" s="66"/>
    </row>
    <row r="1801" spans="1:3" ht="15" customHeight="1">
      <c r="A1801" s="377" t="s">
        <v>1003</v>
      </c>
      <c r="B1801" s="63"/>
      <c r="C1801" s="66"/>
    </row>
    <row r="1802" spans="1:3" ht="15" customHeight="1">
      <c r="A1802" s="377" t="s">
        <v>1004</v>
      </c>
      <c r="B1802" s="63"/>
      <c r="C1802" s="66"/>
    </row>
    <row r="1803" spans="1:3" ht="15" customHeight="1">
      <c r="A1803" s="377" t="s">
        <v>1005</v>
      </c>
      <c r="B1803" s="63"/>
      <c r="C1803" s="66"/>
    </row>
    <row r="1804" spans="1:3" ht="15" customHeight="1">
      <c r="A1804" s="378" t="s">
        <v>1006</v>
      </c>
      <c r="B1804" s="379"/>
      <c r="C1804" s="32"/>
    </row>
    <row r="1805" spans="1:3" ht="15" customHeight="1">
      <c r="A1805" s="375" t="s">
        <v>1007</v>
      </c>
      <c r="B1805" s="379"/>
      <c r="C1805" s="32"/>
    </row>
    <row r="1806" spans="1:3" ht="15" customHeight="1">
      <c r="A1806" s="376" t="s">
        <v>1008</v>
      </c>
      <c r="B1806" s="72" t="s">
        <v>183</v>
      </c>
      <c r="C1806" s="32">
        <v>10000000</v>
      </c>
    </row>
    <row r="1807" spans="1:3" ht="15" customHeight="1">
      <c r="A1807" s="73" t="s">
        <v>8</v>
      </c>
      <c r="B1807" s="63"/>
      <c r="C1807" s="74">
        <f>SUM(C1793:C1806)</f>
        <v>12400000</v>
      </c>
    </row>
    <row r="1808" spans="1:3" ht="15" customHeight="1">
      <c r="A1808" s="73"/>
      <c r="B1808" s="63"/>
      <c r="C1808" s="380"/>
    </row>
    <row r="1809" spans="1:3" ht="15" customHeight="1">
      <c r="A1809" s="73"/>
      <c r="B1809" s="63"/>
      <c r="C1809" s="32"/>
    </row>
    <row r="1810" spans="1:3" ht="15" customHeight="1">
      <c r="A1810" s="75" t="s">
        <v>9</v>
      </c>
      <c r="B1810" s="76" t="s">
        <v>1</v>
      </c>
      <c r="C1810" s="33">
        <f>C1807+C1787</f>
        <v>20000000</v>
      </c>
    </row>
    <row r="1811" spans="1:3" ht="15" customHeight="1">
      <c r="A1811" s="381"/>
      <c r="B1811" s="46"/>
      <c r="C1811" s="47"/>
    </row>
    <row r="1812" spans="1:3" s="385" customFormat="1" ht="15.75">
      <c r="A1812" s="382" t="s">
        <v>1</v>
      </c>
      <c r="B1812" s="383"/>
      <c r="C1812" s="384"/>
    </row>
    <row r="1813" spans="1:3" s="385" customFormat="1" ht="15.75">
      <c r="A1813" s="386" t="s">
        <v>1009</v>
      </c>
      <c r="B1813" s="387"/>
      <c r="C1813" s="388"/>
    </row>
    <row r="1814" spans="1:3" s="385" customFormat="1" ht="15.75">
      <c r="A1814" s="389"/>
      <c r="B1814" s="387"/>
      <c r="C1814" s="388"/>
    </row>
    <row r="1815" spans="1:3" s="385" customFormat="1" ht="15.75">
      <c r="A1815" s="390" t="s">
        <v>163</v>
      </c>
      <c r="B1815" s="391"/>
      <c r="C1815" s="392"/>
    </row>
    <row r="1816" spans="1:3" s="385" customFormat="1" ht="15" customHeight="1">
      <c r="A1816" s="393" t="s">
        <v>164</v>
      </c>
      <c r="B1816" s="394" t="s">
        <v>2</v>
      </c>
      <c r="C1816" s="53" t="s">
        <v>200</v>
      </c>
    </row>
    <row r="1817" spans="1:3" s="385" customFormat="1">
      <c r="A1817" s="395"/>
      <c r="B1817" s="395"/>
      <c r="C1817" s="55"/>
    </row>
    <row r="1818" spans="1:3" s="385" customFormat="1" ht="15.75">
      <c r="A1818" s="395"/>
      <c r="B1818" s="395"/>
      <c r="C1818" s="56">
        <v>2025</v>
      </c>
    </row>
    <row r="1819" spans="1:3" s="385" customFormat="1" ht="15.75">
      <c r="A1819" s="396"/>
      <c r="B1819" s="396"/>
      <c r="C1819" s="56" t="s">
        <v>7</v>
      </c>
    </row>
    <row r="1820" spans="1:3" s="385" customFormat="1" ht="15.75">
      <c r="A1820" s="382" t="s">
        <v>266</v>
      </c>
      <c r="B1820" s="397"/>
      <c r="C1820" s="398"/>
    </row>
    <row r="1821" spans="1:3" s="385" customFormat="1" ht="15.75">
      <c r="A1821" s="399" t="s">
        <v>1010</v>
      </c>
      <c r="B1821" s="400"/>
      <c r="C1821" s="401"/>
    </row>
    <row r="1822" spans="1:3" s="385" customFormat="1" ht="15.75">
      <c r="A1822" s="399" t="s">
        <v>437</v>
      </c>
      <c r="B1822" s="400"/>
      <c r="C1822" s="401"/>
    </row>
    <row r="1823" spans="1:3" s="385" customFormat="1" ht="15.75">
      <c r="A1823" s="402" t="s">
        <v>294</v>
      </c>
      <c r="B1823" s="400" t="s">
        <v>56</v>
      </c>
      <c r="C1823" s="401">
        <v>50000</v>
      </c>
    </row>
    <row r="1824" spans="1:3" s="385" customFormat="1" ht="15.75">
      <c r="A1824" s="399" t="s">
        <v>423</v>
      </c>
      <c r="B1824" s="400"/>
      <c r="C1824" s="401"/>
    </row>
    <row r="1825" spans="1:3" s="385" customFormat="1" ht="15.75">
      <c r="A1825" s="402" t="s">
        <v>297</v>
      </c>
      <c r="B1825" s="400" t="s">
        <v>60</v>
      </c>
      <c r="C1825" s="401">
        <v>117000</v>
      </c>
    </row>
    <row r="1826" spans="1:3" s="385" customFormat="1" ht="31.5">
      <c r="A1826" s="403" t="s">
        <v>1011</v>
      </c>
      <c r="B1826" s="400"/>
      <c r="C1826" s="401"/>
    </row>
    <row r="1827" spans="1:3" s="385" customFormat="1" ht="47.25">
      <c r="A1827" s="403" t="s">
        <v>1012</v>
      </c>
      <c r="B1827" s="400"/>
      <c r="C1827" s="401"/>
    </row>
    <row r="1828" spans="1:3" s="385" customFormat="1" ht="15.75">
      <c r="A1828" s="402" t="s">
        <v>1013</v>
      </c>
      <c r="B1828" s="400"/>
      <c r="C1828" s="401"/>
    </row>
    <row r="1829" spans="1:3" s="385" customFormat="1" ht="15.75" customHeight="1">
      <c r="A1829" s="404" t="s">
        <v>415</v>
      </c>
      <c r="B1829" s="400"/>
      <c r="C1829" s="401"/>
    </row>
    <row r="1830" spans="1:3" s="385" customFormat="1" ht="15.75" customHeight="1">
      <c r="A1830" s="389" t="s">
        <v>328</v>
      </c>
      <c r="B1830" s="400" t="s">
        <v>104</v>
      </c>
      <c r="C1830" s="401">
        <v>298800</v>
      </c>
    </row>
    <row r="1831" spans="1:3" s="385" customFormat="1" ht="15.75" customHeight="1">
      <c r="A1831" s="405" t="s">
        <v>1014</v>
      </c>
      <c r="B1831" s="400"/>
      <c r="C1831" s="401"/>
    </row>
    <row r="1832" spans="1:3" s="385" customFormat="1" ht="15.75" customHeight="1">
      <c r="A1832" s="405" t="s">
        <v>1015</v>
      </c>
      <c r="B1832" s="400"/>
      <c r="C1832" s="401"/>
    </row>
    <row r="1833" spans="1:3" s="385" customFormat="1" ht="15.75" customHeight="1">
      <c r="A1833" s="399" t="s">
        <v>370</v>
      </c>
      <c r="B1833" s="400"/>
      <c r="C1833" s="406">
        <f>SUM(C1823:C1830)</f>
        <v>465800</v>
      </c>
    </row>
    <row r="1834" spans="1:3" s="385" customFormat="1" ht="15.75" customHeight="1">
      <c r="A1834" s="404"/>
      <c r="B1834" s="400"/>
      <c r="C1834" s="407"/>
    </row>
    <row r="1835" spans="1:3" s="385" customFormat="1" ht="15.75" customHeight="1">
      <c r="A1835" s="399" t="s">
        <v>371</v>
      </c>
      <c r="B1835" s="408"/>
      <c r="C1835" s="409">
        <v>465800</v>
      </c>
    </row>
    <row r="1836" spans="1:3" s="385" customFormat="1" ht="15.75" customHeight="1">
      <c r="A1836" s="399"/>
      <c r="B1836" s="408"/>
      <c r="C1836" s="409"/>
    </row>
    <row r="1837" spans="1:3" s="385" customFormat="1" ht="15.75" customHeight="1">
      <c r="A1837" s="410" t="s">
        <v>9</v>
      </c>
      <c r="B1837" s="411" t="s">
        <v>1</v>
      </c>
      <c r="C1837" s="412">
        <v>465800</v>
      </c>
    </row>
  </sheetData>
  <mergeCells count="204">
    <mergeCell ref="A1815:C1815"/>
    <mergeCell ref="A1816:A1819"/>
    <mergeCell ref="B1816:B1819"/>
    <mergeCell ref="C1816:C1817"/>
    <mergeCell ref="A1692:C1692"/>
    <mergeCell ref="A1693:A1696"/>
    <mergeCell ref="B1693:B1696"/>
    <mergeCell ref="C1693:C1694"/>
    <mergeCell ref="A1766:C1766"/>
    <mergeCell ref="A1767:A1770"/>
    <mergeCell ref="B1767:B1770"/>
    <mergeCell ref="C1767:C1768"/>
    <mergeCell ref="A1490:C1490"/>
    <mergeCell ref="A1491:A1494"/>
    <mergeCell ref="B1491:B1494"/>
    <mergeCell ref="C1491:C1492"/>
    <mergeCell ref="A1536:C1536"/>
    <mergeCell ref="A1537:A1540"/>
    <mergeCell ref="B1537:B1540"/>
    <mergeCell ref="C1537:C1538"/>
    <mergeCell ref="A1426:C1426"/>
    <mergeCell ref="A1427:A1430"/>
    <mergeCell ref="B1427:B1430"/>
    <mergeCell ref="C1427:C1428"/>
    <mergeCell ref="A1465:C1465"/>
    <mergeCell ref="A1466:A1469"/>
    <mergeCell ref="B1466:B1469"/>
    <mergeCell ref="C1466:C1467"/>
    <mergeCell ref="A1361:C1361"/>
    <mergeCell ref="A1362:A1365"/>
    <mergeCell ref="B1362:B1365"/>
    <mergeCell ref="C1362:C1363"/>
    <mergeCell ref="A1400:C1400"/>
    <mergeCell ref="A1401:A1404"/>
    <mergeCell ref="B1401:B1404"/>
    <mergeCell ref="C1401:C1402"/>
    <mergeCell ref="A1307:C1307"/>
    <mergeCell ref="A1308:A1311"/>
    <mergeCell ref="B1308:B1311"/>
    <mergeCell ref="C1308:C1309"/>
    <mergeCell ref="A1331:C1331"/>
    <mergeCell ref="A1332:A1335"/>
    <mergeCell ref="B1332:B1335"/>
    <mergeCell ref="C1332:C1333"/>
    <mergeCell ref="A1253:C1253"/>
    <mergeCell ref="A1254:A1257"/>
    <mergeCell ref="B1254:B1257"/>
    <mergeCell ref="C1254:C1255"/>
    <mergeCell ref="A1277:C1277"/>
    <mergeCell ref="A1278:A1281"/>
    <mergeCell ref="B1278:B1281"/>
    <mergeCell ref="C1278:C1279"/>
    <mergeCell ref="A1108:C1108"/>
    <mergeCell ref="A1109:A1112"/>
    <mergeCell ref="B1109:B1112"/>
    <mergeCell ref="C1109:C1110"/>
    <mergeCell ref="A1160:C1160"/>
    <mergeCell ref="A1161:A1164"/>
    <mergeCell ref="B1161:B1164"/>
    <mergeCell ref="C1161:C1162"/>
    <mergeCell ref="A1032:C1032"/>
    <mergeCell ref="A1033:A1036"/>
    <mergeCell ref="B1033:B1036"/>
    <mergeCell ref="C1033:C1034"/>
    <mergeCell ref="A1066:C1066"/>
    <mergeCell ref="A1067:A1070"/>
    <mergeCell ref="B1067:B1070"/>
    <mergeCell ref="C1067:C1068"/>
    <mergeCell ref="A982:C982"/>
    <mergeCell ref="A983:A986"/>
    <mergeCell ref="B983:B986"/>
    <mergeCell ref="C983:C984"/>
    <mergeCell ref="A1014:C1014"/>
    <mergeCell ref="A1015:A1018"/>
    <mergeCell ref="B1015:B1018"/>
    <mergeCell ref="C1015:C1016"/>
    <mergeCell ref="A926:C926"/>
    <mergeCell ref="A927:A930"/>
    <mergeCell ref="B927:B930"/>
    <mergeCell ref="C927:C928"/>
    <mergeCell ref="A952:C952"/>
    <mergeCell ref="A953:A956"/>
    <mergeCell ref="B953:B956"/>
    <mergeCell ref="C953:C954"/>
    <mergeCell ref="A869:C869"/>
    <mergeCell ref="A870:A873"/>
    <mergeCell ref="B870:B873"/>
    <mergeCell ref="C870:C871"/>
    <mergeCell ref="A907:C907"/>
    <mergeCell ref="A908:A911"/>
    <mergeCell ref="B908:B911"/>
    <mergeCell ref="C908:C909"/>
    <mergeCell ref="A801:C801"/>
    <mergeCell ref="A802:A805"/>
    <mergeCell ref="B802:B805"/>
    <mergeCell ref="C802:C803"/>
    <mergeCell ref="A831:C831"/>
    <mergeCell ref="A832:A835"/>
    <mergeCell ref="B832:B835"/>
    <mergeCell ref="C832:C833"/>
    <mergeCell ref="A740:C740"/>
    <mergeCell ref="A741:A744"/>
    <mergeCell ref="B741:B744"/>
    <mergeCell ref="C741:C742"/>
    <mergeCell ref="A766:C766"/>
    <mergeCell ref="A767:A770"/>
    <mergeCell ref="B767:B770"/>
    <mergeCell ref="C767:C768"/>
    <mergeCell ref="A672:C672"/>
    <mergeCell ref="A673:A676"/>
    <mergeCell ref="B673:B676"/>
    <mergeCell ref="C673:C674"/>
    <mergeCell ref="A709:C709"/>
    <mergeCell ref="A710:A713"/>
    <mergeCell ref="B710:B713"/>
    <mergeCell ref="C710:C711"/>
    <mergeCell ref="A627:C627"/>
    <mergeCell ref="A628:A631"/>
    <mergeCell ref="B628:B631"/>
    <mergeCell ref="C628:C629"/>
    <mergeCell ref="A653:C653"/>
    <mergeCell ref="A654:A657"/>
    <mergeCell ref="B654:B657"/>
    <mergeCell ref="C654:C655"/>
    <mergeCell ref="A542:C542"/>
    <mergeCell ref="A543:A546"/>
    <mergeCell ref="B543:B546"/>
    <mergeCell ref="C543:C544"/>
    <mergeCell ref="A575:C575"/>
    <mergeCell ref="A576:A579"/>
    <mergeCell ref="B576:B579"/>
    <mergeCell ref="C576:C577"/>
    <mergeCell ref="A481:C481"/>
    <mergeCell ref="A482:A485"/>
    <mergeCell ref="B482:B485"/>
    <mergeCell ref="C482:C483"/>
    <mergeCell ref="A508:C508"/>
    <mergeCell ref="A509:A512"/>
    <mergeCell ref="B509:B512"/>
    <mergeCell ref="C509:C510"/>
    <mergeCell ref="A443:C443"/>
    <mergeCell ref="A444:A447"/>
    <mergeCell ref="B444:B447"/>
    <mergeCell ref="C444:C445"/>
    <mergeCell ref="A462:C462"/>
    <mergeCell ref="A463:A466"/>
    <mergeCell ref="B463:B466"/>
    <mergeCell ref="C463:C464"/>
    <mergeCell ref="A388:C388"/>
    <mergeCell ref="A389:A392"/>
    <mergeCell ref="B389:B392"/>
    <mergeCell ref="C389:C390"/>
    <mergeCell ref="A422:C422"/>
    <mergeCell ref="A423:A426"/>
    <mergeCell ref="B423:B426"/>
    <mergeCell ref="C423:C424"/>
    <mergeCell ref="A345:C345"/>
    <mergeCell ref="A346:A349"/>
    <mergeCell ref="B346:B349"/>
    <mergeCell ref="C346:C347"/>
    <mergeCell ref="A367:C367"/>
    <mergeCell ref="A368:A371"/>
    <mergeCell ref="B368:B371"/>
    <mergeCell ref="C368:C369"/>
    <mergeCell ref="A300:C300"/>
    <mergeCell ref="A301:A304"/>
    <mergeCell ref="B301:B304"/>
    <mergeCell ref="C301:C302"/>
    <mergeCell ref="A325:C325"/>
    <mergeCell ref="A326:A329"/>
    <mergeCell ref="B326:B329"/>
    <mergeCell ref="C326:C327"/>
    <mergeCell ref="A236:C236"/>
    <mergeCell ref="A237:A240"/>
    <mergeCell ref="B237:B240"/>
    <mergeCell ref="C237:C238"/>
    <mergeCell ref="A279:C279"/>
    <mergeCell ref="A280:A283"/>
    <mergeCell ref="B280:B283"/>
    <mergeCell ref="C280:C281"/>
    <mergeCell ref="A181:C181"/>
    <mergeCell ref="A182:A185"/>
    <mergeCell ref="B182:B185"/>
    <mergeCell ref="C182:C183"/>
    <mergeCell ref="A207:C207"/>
    <mergeCell ref="A208:A211"/>
    <mergeCell ref="B208:B211"/>
    <mergeCell ref="C208:C209"/>
    <mergeCell ref="A131:C131"/>
    <mergeCell ref="A132:A135"/>
    <mergeCell ref="B132:B135"/>
    <mergeCell ref="C132:C133"/>
    <mergeCell ref="A156:C156"/>
    <mergeCell ref="A157:A160"/>
    <mergeCell ref="B157:B160"/>
    <mergeCell ref="C157:C158"/>
    <mergeCell ref="A5:C5"/>
    <mergeCell ref="A6:A9"/>
    <mergeCell ref="B6:B9"/>
    <mergeCell ref="C6:C7"/>
    <mergeCell ref="A57:C57"/>
    <mergeCell ref="A58:A61"/>
    <mergeCell ref="B58:B61"/>
    <mergeCell ref="C58:C59"/>
  </mergeCells>
  <pageMargins left="0.55118110236220474" right="0.55118110236220474" top="0.55118110236220474" bottom="0.39370078740157483" header="0" footer="0"/>
  <pageSetup paperSize="9" scale="90" fitToHeight="0" orientation="portrait" r:id="rId1"/>
  <rowBreaks count="40" manualBreakCount="40">
    <brk id="53" max="6" man="1"/>
    <brk id="101" max="2" man="1"/>
    <brk id="152" max="6" man="1"/>
    <brk id="203" max="6" man="1"/>
    <brk id="232" max="6" man="1"/>
    <brk id="275" max="6" man="1"/>
    <brk id="321" max="6" man="1"/>
    <brk id="363" max="6" man="1"/>
    <brk id="418" max="6" man="1"/>
    <brk id="476" max="2" man="1"/>
    <brk id="537" max="2" man="1"/>
    <brk id="571" max="6" man="1"/>
    <brk id="622" max="2" man="1"/>
    <brk id="668" max="6" man="1"/>
    <brk id="736" max="6" man="1"/>
    <brk id="762" max="2" man="1"/>
    <brk id="797" max="6" man="1"/>
    <brk id="826" max="2" man="1"/>
    <brk id="864" max="2" man="1"/>
    <brk id="922" max="6" man="1"/>
    <brk id="978" max="6" man="1"/>
    <brk id="1028" max="6" man="1"/>
    <brk id="1061" max="2" man="1"/>
    <brk id="1103" max="2" man="1"/>
    <brk id="1155" max="2" man="1"/>
    <brk id="1209" max="2" man="1"/>
    <brk id="1249" max="6" man="1"/>
    <brk id="1303" max="6" man="1"/>
    <brk id="1357" max="6" man="1"/>
    <brk id="1396" max="6" man="1"/>
    <brk id="1421" max="2" man="1"/>
    <brk id="1460" max="2" man="1"/>
    <brk id="1485" max="2" man="1"/>
    <brk id="1532" max="6" man="1"/>
    <brk id="1628" max="2" man="1"/>
    <brk id="1673" max="2" man="1"/>
    <brk id="1688" max="6" man="1"/>
    <brk id="1730" max="2" man="1"/>
    <brk id="1762" max="6" man="1"/>
    <brk id="1810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5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.85546875" style="1096" customWidth="1"/>
    <col min="2" max="2" width="14.42578125" style="1096" customWidth="1"/>
    <col min="3" max="3" width="17.85546875" style="1096" customWidth="1"/>
    <col min="4" max="16384" width="14.42578125" style="1096"/>
  </cols>
  <sheetData>
    <row r="1" spans="1:3" ht="15.75" customHeight="1">
      <c r="A1" s="1093" t="s">
        <v>1</v>
      </c>
      <c r="B1" s="1094"/>
      <c r="C1" s="1095"/>
    </row>
    <row r="2" spans="1:3" ht="15.75" customHeight="1">
      <c r="A2" s="1097" t="s">
        <v>263</v>
      </c>
      <c r="B2" s="1098"/>
      <c r="C2" s="1099"/>
    </row>
    <row r="3" spans="1:3" ht="15.75" customHeight="1">
      <c r="A3" s="1100" t="s">
        <v>264</v>
      </c>
      <c r="B3" s="1098"/>
      <c r="C3" s="1099"/>
    </row>
    <row r="4" spans="1:3" ht="15.75" customHeight="1">
      <c r="A4" s="1101"/>
      <c r="B4" s="1102"/>
      <c r="C4" s="1103"/>
    </row>
    <row r="5" spans="1:3" ht="15.75" customHeight="1">
      <c r="A5" s="1104" t="s">
        <v>1606</v>
      </c>
      <c r="B5" s="1105"/>
      <c r="C5" s="1106"/>
    </row>
    <row r="6" spans="1:3" ht="15.75" customHeight="1">
      <c r="A6" s="1104"/>
      <c r="B6" s="1105"/>
      <c r="C6" s="1106"/>
    </row>
    <row r="7" spans="1:3" ht="15.75" customHeight="1">
      <c r="A7" s="1107" t="s">
        <v>163</v>
      </c>
      <c r="B7" s="1108"/>
      <c r="C7" s="1109"/>
    </row>
    <row r="8" spans="1:3" ht="15.75" customHeight="1">
      <c r="A8" s="1110" t="s">
        <v>164</v>
      </c>
      <c r="B8" s="1111" t="s">
        <v>2</v>
      </c>
      <c r="C8" s="53" t="s">
        <v>200</v>
      </c>
    </row>
    <row r="9" spans="1:3" ht="15.75" customHeight="1">
      <c r="A9" s="1112"/>
      <c r="B9" s="1112"/>
      <c r="C9" s="55"/>
    </row>
    <row r="10" spans="1:3" ht="15.75" customHeight="1">
      <c r="A10" s="1112"/>
      <c r="B10" s="1112"/>
      <c r="C10" s="56">
        <v>2025</v>
      </c>
    </row>
    <row r="11" spans="1:3" ht="15.75" customHeight="1">
      <c r="A11" s="1113"/>
      <c r="B11" s="1113"/>
      <c r="C11" s="58" t="s">
        <v>7</v>
      </c>
    </row>
    <row r="12" spans="1:3" ht="15.75" customHeight="1">
      <c r="A12" s="1104" t="s">
        <v>266</v>
      </c>
      <c r="B12" s="1114"/>
      <c r="C12" s="1115"/>
    </row>
    <row r="13" spans="1:3" ht="15.75" customHeight="1">
      <c r="A13" s="1115" t="s">
        <v>985</v>
      </c>
      <c r="B13" s="1116"/>
      <c r="C13" s="1115"/>
    </row>
    <row r="14" spans="1:3" ht="15.75" customHeight="1">
      <c r="A14" s="1104" t="s">
        <v>453</v>
      </c>
      <c r="B14" s="1114"/>
      <c r="C14" s="1117"/>
    </row>
    <row r="15" spans="1:3" ht="15.75" customHeight="1">
      <c r="A15" s="1118" t="s">
        <v>294</v>
      </c>
      <c r="B15" s="1119" t="s">
        <v>56</v>
      </c>
      <c r="C15" s="1117">
        <v>125000</v>
      </c>
    </row>
    <row r="16" spans="1:3" ht="15.75" customHeight="1">
      <c r="A16" s="1104" t="s">
        <v>423</v>
      </c>
      <c r="B16" s="1119"/>
      <c r="C16" s="1117"/>
    </row>
    <row r="17" spans="1:3" ht="15.75" customHeight="1">
      <c r="A17" s="1118" t="s">
        <v>297</v>
      </c>
      <c r="B17" s="1119" t="s">
        <v>60</v>
      </c>
      <c r="C17" s="1117">
        <v>200000</v>
      </c>
    </row>
    <row r="18" spans="1:3" ht="15.75" customHeight="1">
      <c r="A18" s="1118" t="s">
        <v>1607</v>
      </c>
      <c r="B18" s="1119"/>
      <c r="C18" s="1117"/>
    </row>
    <row r="19" spans="1:3" ht="15.75" customHeight="1">
      <c r="A19" s="1118" t="s">
        <v>1608</v>
      </c>
      <c r="B19" s="1119"/>
      <c r="C19" s="1117"/>
    </row>
    <row r="20" spans="1:3" ht="15.75" customHeight="1">
      <c r="A20" s="1104" t="s">
        <v>389</v>
      </c>
      <c r="B20" s="1119"/>
      <c r="C20" s="1117"/>
    </row>
    <row r="21" spans="1:3" ht="15.75" customHeight="1">
      <c r="A21" s="1118" t="s">
        <v>299</v>
      </c>
      <c r="B21" s="1119" t="s">
        <v>61</v>
      </c>
      <c r="C21" s="1117">
        <v>29421</v>
      </c>
    </row>
    <row r="22" spans="1:3" ht="15.75" customHeight="1">
      <c r="A22" s="1118" t="s">
        <v>303</v>
      </c>
      <c r="B22" s="1119" t="s">
        <v>69</v>
      </c>
      <c r="C22" s="1117">
        <v>77907</v>
      </c>
    </row>
    <row r="23" spans="1:3" ht="15.75" customHeight="1">
      <c r="A23" s="1118" t="s">
        <v>592</v>
      </c>
      <c r="B23" s="1119" t="s">
        <v>193</v>
      </c>
      <c r="C23" s="1117">
        <v>20500</v>
      </c>
    </row>
    <row r="24" spans="1:3" ht="15.75" customHeight="1">
      <c r="A24" s="1118" t="s">
        <v>593</v>
      </c>
      <c r="B24" s="1119" t="s">
        <v>195</v>
      </c>
      <c r="C24" s="1117">
        <v>13500</v>
      </c>
    </row>
    <row r="25" spans="1:3" ht="15.75" customHeight="1">
      <c r="A25" s="1104" t="s">
        <v>1609</v>
      </c>
      <c r="B25" s="1119"/>
      <c r="C25" s="1117"/>
    </row>
    <row r="26" spans="1:3" ht="15.75" customHeight="1">
      <c r="A26" s="1118" t="s">
        <v>1610</v>
      </c>
      <c r="B26" s="1119" t="s">
        <v>1611</v>
      </c>
      <c r="C26" s="1117">
        <v>1824000</v>
      </c>
    </row>
    <row r="27" spans="1:3" ht="15.75" customHeight="1">
      <c r="A27" s="1118" t="s">
        <v>1612</v>
      </c>
      <c r="B27" s="1119"/>
      <c r="C27" s="1117"/>
    </row>
    <row r="28" spans="1:3" ht="15.75" customHeight="1">
      <c r="A28" s="1104" t="s">
        <v>415</v>
      </c>
      <c r="B28" s="1119"/>
      <c r="C28" s="1117"/>
    </row>
    <row r="29" spans="1:3" ht="15.75" customHeight="1">
      <c r="A29" s="1118" t="s">
        <v>328</v>
      </c>
      <c r="B29" s="1119" t="s">
        <v>104</v>
      </c>
      <c r="C29" s="1117">
        <v>298800</v>
      </c>
    </row>
    <row r="30" spans="1:3" ht="15.75" customHeight="1">
      <c r="A30" s="1115" t="s">
        <v>370</v>
      </c>
      <c r="B30" s="1119"/>
      <c r="C30" s="1120">
        <f>SUM(C15:C29)</f>
        <v>2589128</v>
      </c>
    </row>
    <row r="31" spans="1:3" ht="15.75" customHeight="1">
      <c r="A31" s="1104"/>
      <c r="B31" s="1119"/>
      <c r="C31" s="1121"/>
    </row>
    <row r="32" spans="1:3" ht="15.75" customHeight="1">
      <c r="A32" s="1104" t="s">
        <v>371</v>
      </c>
      <c r="B32" s="1119"/>
      <c r="C32" s="1117">
        <v>2589128</v>
      </c>
    </row>
    <row r="33" spans="1:3" ht="15.75" customHeight="1">
      <c r="A33" s="1104"/>
      <c r="B33" s="1119"/>
      <c r="C33" s="1117"/>
    </row>
    <row r="34" spans="1:3" ht="15.75" customHeight="1">
      <c r="A34" s="1122" t="s">
        <v>9</v>
      </c>
      <c r="B34" s="1123" t="s">
        <v>1</v>
      </c>
      <c r="C34" s="1124">
        <v>2589128</v>
      </c>
    </row>
    <row r="35" spans="1:3" ht="15.75" customHeight="1">
      <c r="A35" s="1105"/>
      <c r="B35" s="1125"/>
      <c r="C35" s="1126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7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.85546875" style="1096" customWidth="1"/>
    <col min="2" max="2" width="14.42578125" style="1096" customWidth="1"/>
    <col min="3" max="3" width="16.85546875" style="1096" customWidth="1"/>
    <col min="4" max="16384" width="14.42578125" style="1096"/>
  </cols>
  <sheetData>
    <row r="1" spans="1:3" ht="15.75" customHeight="1">
      <c r="A1" s="1093" t="s">
        <v>1</v>
      </c>
      <c r="B1" s="1094"/>
      <c r="C1" s="1095"/>
    </row>
    <row r="2" spans="1:3" ht="15.75" customHeight="1">
      <c r="A2" s="1097" t="s">
        <v>263</v>
      </c>
      <c r="B2" s="1098"/>
      <c r="C2" s="1099"/>
    </row>
    <row r="3" spans="1:3" ht="15.75" customHeight="1">
      <c r="A3" s="1100" t="s">
        <v>264</v>
      </c>
      <c r="B3" s="1098"/>
      <c r="C3" s="1099"/>
    </row>
    <row r="4" spans="1:3" ht="15.75" customHeight="1">
      <c r="A4" s="1101"/>
      <c r="B4" s="1102"/>
      <c r="C4" s="1103"/>
    </row>
    <row r="5" spans="1:3" ht="15.75" customHeight="1">
      <c r="A5" s="1104" t="s">
        <v>1613</v>
      </c>
      <c r="B5" s="1105"/>
      <c r="C5" s="1106"/>
    </row>
    <row r="6" spans="1:3" ht="15.75" customHeight="1">
      <c r="A6" s="1104"/>
      <c r="B6" s="1105"/>
      <c r="C6" s="1106"/>
    </row>
    <row r="7" spans="1:3" ht="15.75" customHeight="1">
      <c r="A7" s="1107" t="s">
        <v>163</v>
      </c>
      <c r="B7" s="1108"/>
      <c r="C7" s="1109"/>
    </row>
    <row r="8" spans="1:3" ht="15.75" customHeight="1">
      <c r="A8" s="1110" t="s">
        <v>164</v>
      </c>
      <c r="B8" s="1111" t="s">
        <v>2</v>
      </c>
      <c r="C8" s="53" t="s">
        <v>200</v>
      </c>
    </row>
    <row r="9" spans="1:3" ht="15.75" customHeight="1">
      <c r="A9" s="1112"/>
      <c r="B9" s="1112"/>
      <c r="C9" s="55"/>
    </row>
    <row r="10" spans="1:3" ht="15.75" customHeight="1">
      <c r="A10" s="1112"/>
      <c r="B10" s="1112"/>
      <c r="C10" s="56">
        <v>2025</v>
      </c>
    </row>
    <row r="11" spans="1:3" ht="15.75" customHeight="1">
      <c r="A11" s="1113"/>
      <c r="B11" s="1113"/>
      <c r="C11" s="58" t="s">
        <v>7</v>
      </c>
    </row>
    <row r="12" spans="1:3" ht="15" customHeight="1">
      <c r="A12" s="1104" t="s">
        <v>266</v>
      </c>
      <c r="B12" s="1114"/>
      <c r="C12" s="1115"/>
    </row>
    <row r="13" spans="1:3" ht="15" customHeight="1">
      <c r="A13" s="1104" t="s">
        <v>267</v>
      </c>
      <c r="B13" s="1114"/>
      <c r="C13" s="1115"/>
    </row>
    <row r="14" spans="1:3" ht="15" customHeight="1">
      <c r="A14" s="1104" t="s">
        <v>268</v>
      </c>
      <c r="B14" s="1114"/>
      <c r="C14" s="1115"/>
    </row>
    <row r="15" spans="1:3" ht="15" customHeight="1">
      <c r="A15" s="1118" t="s">
        <v>269</v>
      </c>
      <c r="B15" s="1119" t="s">
        <v>15</v>
      </c>
      <c r="C15" s="1117">
        <v>36000</v>
      </c>
    </row>
    <row r="16" spans="1:3" ht="15" customHeight="1">
      <c r="A16" s="1104" t="s">
        <v>649</v>
      </c>
      <c r="B16" s="1114"/>
      <c r="C16" s="1120">
        <v>36000</v>
      </c>
    </row>
    <row r="17" spans="1:3" ht="15" customHeight="1">
      <c r="A17" s="1104"/>
      <c r="B17" s="1114"/>
      <c r="C17" s="1121"/>
    </row>
    <row r="18" spans="1:3" ht="15" customHeight="1">
      <c r="A18" s="1115" t="s">
        <v>292</v>
      </c>
      <c r="B18" s="1114"/>
      <c r="C18" s="1117"/>
    </row>
    <row r="19" spans="1:3" ht="15" customHeight="1">
      <c r="A19" s="1104" t="s">
        <v>453</v>
      </c>
      <c r="B19" s="1114"/>
      <c r="C19" s="1117"/>
    </row>
    <row r="20" spans="1:3" ht="15" customHeight="1">
      <c r="A20" s="1118" t="s">
        <v>294</v>
      </c>
      <c r="B20" s="1119" t="s">
        <v>56</v>
      </c>
      <c r="C20" s="1117">
        <v>207350</v>
      </c>
    </row>
    <row r="21" spans="1:3" ht="15" customHeight="1">
      <c r="A21" s="1104" t="s">
        <v>423</v>
      </c>
      <c r="B21" s="1119"/>
      <c r="C21" s="1117"/>
    </row>
    <row r="22" spans="1:3" ht="15" customHeight="1">
      <c r="A22" s="1118" t="s">
        <v>297</v>
      </c>
      <c r="B22" s="1119" t="s">
        <v>60</v>
      </c>
      <c r="C22" s="1117">
        <v>228000</v>
      </c>
    </row>
    <row r="23" spans="1:3" ht="15" customHeight="1">
      <c r="A23" s="1104" t="s">
        <v>389</v>
      </c>
      <c r="B23" s="1119"/>
      <c r="C23" s="1117"/>
    </row>
    <row r="24" spans="1:3" ht="15" customHeight="1">
      <c r="A24" s="1118" t="s">
        <v>299</v>
      </c>
      <c r="B24" s="1119" t="s">
        <v>61</v>
      </c>
      <c r="C24" s="1117">
        <v>229552</v>
      </c>
    </row>
    <row r="25" spans="1:3" ht="15" customHeight="1">
      <c r="A25" s="1118" t="s">
        <v>303</v>
      </c>
      <c r="B25" s="1119" t="s">
        <v>69</v>
      </c>
      <c r="C25" s="1117">
        <v>51416</v>
      </c>
    </row>
    <row r="26" spans="1:3" ht="15" customHeight="1">
      <c r="A26" s="1127" t="s">
        <v>592</v>
      </c>
      <c r="B26" s="1128" t="s">
        <v>193</v>
      </c>
      <c r="C26" s="1117">
        <v>11450</v>
      </c>
    </row>
    <row r="27" spans="1:3" ht="15" customHeight="1">
      <c r="A27" s="1104" t="s">
        <v>467</v>
      </c>
      <c r="B27" s="1119"/>
      <c r="C27" s="1117"/>
    </row>
    <row r="28" spans="1:3" ht="15" customHeight="1">
      <c r="A28" s="1118" t="s">
        <v>1333</v>
      </c>
      <c r="B28" s="1119" t="s">
        <v>137</v>
      </c>
      <c r="C28" s="1117">
        <v>25000</v>
      </c>
    </row>
    <row r="29" spans="1:3" ht="15" customHeight="1">
      <c r="A29" s="1104" t="s">
        <v>1609</v>
      </c>
      <c r="B29" s="1129"/>
      <c r="C29" s="1117"/>
    </row>
    <row r="30" spans="1:3" ht="15" customHeight="1">
      <c r="A30" s="1118" t="s">
        <v>1610</v>
      </c>
      <c r="B30" s="1119" t="s">
        <v>1611</v>
      </c>
      <c r="C30" s="1117">
        <v>342000</v>
      </c>
    </row>
    <row r="31" spans="1:3" ht="15" customHeight="1">
      <c r="A31" s="1118" t="s">
        <v>1614</v>
      </c>
      <c r="B31" s="1119"/>
      <c r="C31" s="1117"/>
    </row>
    <row r="32" spans="1:3" ht="15" customHeight="1">
      <c r="A32" s="1104" t="s">
        <v>328</v>
      </c>
      <c r="B32" s="1119"/>
      <c r="C32" s="1117"/>
    </row>
    <row r="33" spans="1:3" ht="15" customHeight="1">
      <c r="A33" s="1118" t="s">
        <v>328</v>
      </c>
      <c r="B33" s="1119" t="s">
        <v>104</v>
      </c>
      <c r="C33" s="1117">
        <v>1195200</v>
      </c>
    </row>
    <row r="34" spans="1:3" ht="15" customHeight="1">
      <c r="A34" s="1118" t="s">
        <v>1615</v>
      </c>
      <c r="B34" s="1119"/>
      <c r="C34" s="1117"/>
    </row>
    <row r="35" spans="1:3" ht="15" customHeight="1">
      <c r="A35" s="1115" t="s">
        <v>370</v>
      </c>
      <c r="B35" s="1119"/>
      <c r="C35" s="1120">
        <f>SUM(C20:C33)</f>
        <v>2289968</v>
      </c>
    </row>
    <row r="36" spans="1:3" ht="15" customHeight="1">
      <c r="A36" s="1104"/>
      <c r="B36" s="1119"/>
      <c r="C36" s="1121"/>
    </row>
    <row r="37" spans="1:3" ht="15" customHeight="1">
      <c r="A37" s="1104" t="s">
        <v>371</v>
      </c>
      <c r="B37" s="1119"/>
      <c r="C37" s="1117">
        <f>+C16+C35</f>
        <v>2325968</v>
      </c>
    </row>
    <row r="38" spans="1:3" ht="15" customHeight="1">
      <c r="A38" s="1104"/>
      <c r="B38" s="1119"/>
      <c r="C38" s="1117"/>
    </row>
    <row r="39" spans="1:3" ht="15" customHeight="1">
      <c r="A39" s="1115"/>
      <c r="B39" s="1114"/>
      <c r="C39" s="1115"/>
    </row>
    <row r="40" spans="1:3" ht="15" customHeight="1">
      <c r="A40" s="1122" t="s">
        <v>9</v>
      </c>
      <c r="B40" s="1123" t="s">
        <v>1</v>
      </c>
      <c r="C40" s="1124">
        <v>2325968</v>
      </c>
    </row>
    <row r="41" spans="1:3" ht="15.75" hidden="1" customHeight="1">
      <c r="A41" s="1105"/>
      <c r="B41" s="1130"/>
    </row>
    <row r="42" spans="1:3" ht="15.75" hidden="1" customHeight="1">
      <c r="A42" s="1105" t="s">
        <v>1521</v>
      </c>
      <c r="B42" s="1130" t="s">
        <v>1522</v>
      </c>
    </row>
    <row r="43" spans="1:3" ht="15.75" hidden="1" customHeight="1">
      <c r="A43" s="1105"/>
      <c r="B43" s="1130"/>
    </row>
    <row r="44" spans="1:3" ht="15.75" hidden="1" customHeight="1">
      <c r="A44" s="1105"/>
      <c r="B44" s="1130"/>
    </row>
    <row r="45" spans="1:3" ht="15.75" hidden="1" customHeight="1">
      <c r="A45" s="1131" t="s">
        <v>1616</v>
      </c>
      <c r="B45" s="1130"/>
    </row>
    <row r="46" spans="1:3" ht="17.25" hidden="1" customHeight="1">
      <c r="A46" s="1102" t="s">
        <v>1617</v>
      </c>
      <c r="B46" s="1130"/>
    </row>
    <row r="47" spans="1:3" ht="15.75" customHeight="1">
      <c r="A47" s="1105"/>
      <c r="B47" s="1125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1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.85546875" style="1096" customWidth="1"/>
    <col min="2" max="2" width="14.42578125" style="1096" customWidth="1"/>
    <col min="3" max="3" width="16.85546875" style="1096" customWidth="1"/>
    <col min="4" max="16384" width="14.42578125" style="1096"/>
  </cols>
  <sheetData>
    <row r="1" spans="1:3" ht="15.75" customHeight="1">
      <c r="A1" s="1093" t="s">
        <v>1</v>
      </c>
      <c r="B1" s="1094"/>
      <c r="C1" s="1095"/>
    </row>
    <row r="2" spans="1:3" ht="15.75" customHeight="1">
      <c r="A2" s="1097" t="s">
        <v>263</v>
      </c>
      <c r="B2" s="1098"/>
      <c r="C2" s="1099"/>
    </row>
    <row r="3" spans="1:3" ht="15.75" customHeight="1">
      <c r="A3" s="1100" t="s">
        <v>264</v>
      </c>
      <c r="B3" s="1098"/>
      <c r="C3" s="1099"/>
    </row>
    <row r="4" spans="1:3" ht="15.75" customHeight="1">
      <c r="A4" s="1101"/>
      <c r="B4" s="1102"/>
      <c r="C4" s="1103"/>
    </row>
    <row r="5" spans="1:3" ht="15.75" customHeight="1">
      <c r="A5" s="1104" t="s">
        <v>1618</v>
      </c>
      <c r="B5" s="1105"/>
      <c r="C5" s="1106"/>
    </row>
    <row r="6" spans="1:3" ht="15.75" customHeight="1">
      <c r="A6" s="1104"/>
      <c r="B6" s="1105"/>
      <c r="C6" s="1106"/>
    </row>
    <row r="7" spans="1:3" ht="15.75" customHeight="1">
      <c r="A7" s="1107" t="s">
        <v>163</v>
      </c>
      <c r="B7" s="1108"/>
      <c r="C7" s="1109"/>
    </row>
    <row r="8" spans="1:3" ht="15.75" customHeight="1">
      <c r="A8" s="1110" t="s">
        <v>164</v>
      </c>
      <c r="B8" s="1111" t="s">
        <v>2</v>
      </c>
      <c r="C8" s="53" t="s">
        <v>200</v>
      </c>
    </row>
    <row r="9" spans="1:3" ht="15.75" customHeight="1">
      <c r="A9" s="1112"/>
      <c r="B9" s="1112"/>
      <c r="C9" s="55"/>
    </row>
    <row r="10" spans="1:3" ht="15.75" customHeight="1">
      <c r="A10" s="1112"/>
      <c r="B10" s="1112"/>
      <c r="C10" s="56">
        <v>2025</v>
      </c>
    </row>
    <row r="11" spans="1:3" ht="15.75" customHeight="1">
      <c r="A11" s="1113"/>
      <c r="B11" s="1113"/>
      <c r="C11" s="58" t="s">
        <v>7</v>
      </c>
    </row>
    <row r="12" spans="1:3" ht="15.75" customHeight="1">
      <c r="A12" s="1104" t="s">
        <v>266</v>
      </c>
      <c r="B12" s="1114"/>
      <c r="C12" s="1115"/>
    </row>
    <row r="13" spans="1:3" ht="15.75" customHeight="1">
      <c r="A13" s="1104" t="s">
        <v>267</v>
      </c>
      <c r="B13" s="1114"/>
      <c r="C13" s="1115"/>
    </row>
    <row r="14" spans="1:3" ht="15.75" customHeight="1">
      <c r="A14" s="1104" t="s">
        <v>268</v>
      </c>
      <c r="B14" s="1114"/>
      <c r="C14" s="1115"/>
    </row>
    <row r="15" spans="1:3" ht="15.75" customHeight="1">
      <c r="A15" s="1118" t="s">
        <v>269</v>
      </c>
      <c r="B15" s="1119" t="s">
        <v>15</v>
      </c>
      <c r="C15" s="1117">
        <v>1023612</v>
      </c>
    </row>
    <row r="16" spans="1:3" ht="15.75" customHeight="1">
      <c r="A16" s="1104" t="s">
        <v>270</v>
      </c>
      <c r="B16" s="1119"/>
      <c r="C16" s="1117"/>
    </row>
    <row r="17" spans="1:3" ht="15.75" customHeight="1">
      <c r="A17" s="1118" t="s">
        <v>271</v>
      </c>
      <c r="B17" s="1119" t="s">
        <v>20</v>
      </c>
      <c r="C17" s="1117">
        <v>120000</v>
      </c>
    </row>
    <row r="18" spans="1:3" ht="15.75" customHeight="1">
      <c r="A18" s="1118" t="s">
        <v>272</v>
      </c>
      <c r="B18" s="1119" t="s">
        <v>22</v>
      </c>
      <c r="C18" s="1117">
        <v>216000</v>
      </c>
    </row>
    <row r="19" spans="1:3" ht="15.75" customHeight="1">
      <c r="A19" s="1118" t="s">
        <v>273</v>
      </c>
      <c r="B19" s="1119" t="s">
        <v>24</v>
      </c>
      <c r="C19" s="1117">
        <v>216000</v>
      </c>
    </row>
    <row r="20" spans="1:3" ht="15.75" customHeight="1">
      <c r="A20" s="1118" t="s">
        <v>274</v>
      </c>
      <c r="B20" s="1119" t="s">
        <v>26</v>
      </c>
      <c r="C20" s="1117">
        <v>35000</v>
      </c>
    </row>
    <row r="21" spans="1:3" ht="15.75" customHeight="1">
      <c r="A21" s="1118" t="s">
        <v>275</v>
      </c>
      <c r="B21" s="1119" t="s">
        <v>37</v>
      </c>
      <c r="C21" s="1117">
        <v>85301</v>
      </c>
    </row>
    <row r="22" spans="1:3" ht="15.75" customHeight="1">
      <c r="A22" s="1118" t="s">
        <v>276</v>
      </c>
      <c r="B22" s="1119" t="s">
        <v>39</v>
      </c>
      <c r="C22" s="1117">
        <v>25000</v>
      </c>
    </row>
    <row r="23" spans="1:3" ht="15.75" customHeight="1">
      <c r="A23" s="1118" t="s">
        <v>277</v>
      </c>
      <c r="B23" s="1119" t="s">
        <v>41</v>
      </c>
      <c r="C23" s="1117"/>
    </row>
    <row r="24" spans="1:3" ht="15.75" customHeight="1">
      <c r="A24" s="1118" t="s">
        <v>278</v>
      </c>
      <c r="B24" s="1119" t="s">
        <v>43</v>
      </c>
      <c r="C24" s="1117">
        <v>10000</v>
      </c>
    </row>
    <row r="25" spans="1:3" ht="15.75" customHeight="1">
      <c r="A25" s="1118" t="s">
        <v>279</v>
      </c>
      <c r="B25" s="1119" t="s">
        <v>191</v>
      </c>
      <c r="C25" s="1117">
        <v>15000</v>
      </c>
    </row>
    <row r="26" spans="1:3" ht="15.75" customHeight="1">
      <c r="A26" s="1118" t="s">
        <v>280</v>
      </c>
      <c r="B26" s="1119" t="s">
        <v>45</v>
      </c>
      <c r="C26" s="1117">
        <v>85301</v>
      </c>
    </row>
    <row r="27" spans="1:3" ht="15.75" customHeight="1">
      <c r="A27" s="1104" t="s">
        <v>281</v>
      </c>
      <c r="B27" s="1119"/>
      <c r="C27" s="1117"/>
    </row>
    <row r="28" spans="1:3" ht="15.75" customHeight="1">
      <c r="A28" s="1118" t="s">
        <v>282</v>
      </c>
      <c r="B28" s="1119" t="s">
        <v>47</v>
      </c>
      <c r="C28" s="1117">
        <v>122834</v>
      </c>
    </row>
    <row r="29" spans="1:3" ht="15.75" customHeight="1">
      <c r="A29" s="1118" t="s">
        <v>283</v>
      </c>
      <c r="B29" s="1119" t="s">
        <v>48</v>
      </c>
      <c r="C29" s="1117">
        <v>20473</v>
      </c>
    </row>
    <row r="30" spans="1:3" ht="15.75" customHeight="1">
      <c r="A30" s="1118" t="s">
        <v>284</v>
      </c>
      <c r="B30" s="1119" t="s">
        <v>49</v>
      </c>
      <c r="C30" s="1117">
        <v>25593</v>
      </c>
    </row>
    <row r="31" spans="1:3" ht="15.75" customHeight="1">
      <c r="A31" s="1118" t="s">
        <v>285</v>
      </c>
      <c r="B31" s="1119" t="s">
        <v>50</v>
      </c>
      <c r="C31" s="1117">
        <v>6000</v>
      </c>
    </row>
    <row r="32" spans="1:3" ht="15.75" customHeight="1">
      <c r="A32" s="1104" t="s">
        <v>286</v>
      </c>
      <c r="B32" s="1119"/>
      <c r="C32" s="1117"/>
    </row>
    <row r="33" spans="1:3" ht="15.75" customHeight="1">
      <c r="A33" s="1118" t="s">
        <v>288</v>
      </c>
      <c r="B33" s="1119" t="s">
        <v>52</v>
      </c>
      <c r="C33" s="1117">
        <v>41109</v>
      </c>
    </row>
    <row r="34" spans="1:3" ht="15.75" customHeight="1">
      <c r="A34" s="1118" t="s">
        <v>289</v>
      </c>
      <c r="B34" s="1119" t="s">
        <v>290</v>
      </c>
      <c r="C34" s="1117">
        <v>25000</v>
      </c>
    </row>
    <row r="35" spans="1:3" ht="15.75" customHeight="1">
      <c r="A35" s="1132" t="s">
        <v>649</v>
      </c>
      <c r="B35" s="1133"/>
      <c r="C35" s="1134">
        <f>SUM(C15:C34)</f>
        <v>2072223</v>
      </c>
    </row>
    <row r="36" spans="1:3" ht="15.75" customHeight="1">
      <c r="A36" s="1132"/>
      <c r="B36" s="1133"/>
      <c r="C36" s="1135"/>
    </row>
    <row r="37" spans="1:3" ht="15.75" customHeight="1">
      <c r="A37" s="1115" t="s">
        <v>292</v>
      </c>
      <c r="B37" s="1129"/>
      <c r="C37" s="1117"/>
    </row>
    <row r="38" spans="1:3" ht="15.75" customHeight="1">
      <c r="A38" s="1104" t="s">
        <v>293</v>
      </c>
      <c r="B38" s="1119"/>
      <c r="C38" s="1117"/>
    </row>
    <row r="39" spans="1:3" ht="15.75" customHeight="1">
      <c r="A39" s="1118" t="s">
        <v>294</v>
      </c>
      <c r="B39" s="1119" t="s">
        <v>56</v>
      </c>
      <c r="C39" s="1136">
        <v>150000</v>
      </c>
    </row>
    <row r="40" spans="1:3" ht="15.75" customHeight="1">
      <c r="A40" s="1104" t="s">
        <v>298</v>
      </c>
      <c r="B40" s="1119"/>
      <c r="C40" s="1117"/>
    </row>
    <row r="41" spans="1:3" ht="15.75" customHeight="1">
      <c r="A41" s="1118" t="s">
        <v>299</v>
      </c>
      <c r="B41" s="1119" t="s">
        <v>61</v>
      </c>
      <c r="C41" s="1117">
        <v>131700</v>
      </c>
    </row>
    <row r="42" spans="1:3" ht="15.75" customHeight="1">
      <c r="A42" s="1118" t="s">
        <v>303</v>
      </c>
      <c r="B42" s="1119" t="s">
        <v>69</v>
      </c>
      <c r="C42" s="1117">
        <v>10461</v>
      </c>
    </row>
    <row r="43" spans="1:3" ht="15.75" customHeight="1">
      <c r="A43" s="1104" t="s">
        <v>304</v>
      </c>
      <c r="B43" s="1119"/>
      <c r="C43" s="1117"/>
    </row>
    <row r="44" spans="1:3" ht="15.75" customHeight="1">
      <c r="A44" s="1118" t="s">
        <v>1333</v>
      </c>
      <c r="B44" s="1119" t="s">
        <v>137</v>
      </c>
      <c r="C44" s="1117">
        <v>3000</v>
      </c>
    </row>
    <row r="45" spans="1:3" ht="15.75" customHeight="1">
      <c r="A45" s="1115" t="s">
        <v>370</v>
      </c>
      <c r="B45" s="1119"/>
      <c r="C45" s="1120">
        <f>SUM(C39:C44)</f>
        <v>295161</v>
      </c>
    </row>
    <row r="46" spans="1:3" ht="15.75" customHeight="1">
      <c r="A46" s="1104"/>
      <c r="B46" s="1119"/>
      <c r="C46" s="1121"/>
    </row>
    <row r="47" spans="1:3" ht="15.75" customHeight="1">
      <c r="A47" s="1104" t="s">
        <v>371</v>
      </c>
      <c r="B47" s="1119"/>
      <c r="C47" s="1117">
        <f>+C45+C35</f>
        <v>2367384</v>
      </c>
    </row>
    <row r="48" spans="1:3" ht="15.75" customHeight="1">
      <c r="A48" s="1104"/>
      <c r="B48" s="1119"/>
      <c r="C48" s="1117"/>
    </row>
    <row r="49" spans="1:3" ht="15.75" customHeight="1">
      <c r="A49" s="1115"/>
      <c r="B49" s="1119"/>
      <c r="C49" s="1117"/>
    </row>
    <row r="50" spans="1:3" ht="15.75" customHeight="1">
      <c r="A50" s="1122" t="s">
        <v>9</v>
      </c>
      <c r="B50" s="1137" t="s">
        <v>1</v>
      </c>
      <c r="C50" s="1124">
        <v>2367384</v>
      </c>
    </row>
    <row r="51" spans="1:3" ht="15.75" customHeight="1">
      <c r="A51" s="1105"/>
      <c r="B51" s="1130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26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2.85546875" style="287" customWidth="1"/>
    <col min="2" max="2" width="14.42578125" style="287" customWidth="1"/>
    <col min="3" max="3" width="18" style="287" customWidth="1"/>
    <col min="4" max="16384" width="14.42578125" style="287"/>
  </cols>
  <sheetData>
    <row r="1" spans="1:3" ht="15.75" customHeight="1">
      <c r="A1" s="284" t="s">
        <v>1</v>
      </c>
      <c r="B1" s="719"/>
      <c r="C1" s="720"/>
    </row>
    <row r="2" spans="1:3" ht="15.75" customHeight="1">
      <c r="A2" s="721" t="s">
        <v>263</v>
      </c>
      <c r="B2" s="722"/>
      <c r="C2" s="723"/>
    </row>
    <row r="3" spans="1:3" ht="15.75" customHeight="1">
      <c r="A3" s="724" t="s">
        <v>264</v>
      </c>
      <c r="B3" s="722"/>
      <c r="C3" s="723"/>
    </row>
    <row r="4" spans="1:3" ht="11.25" customHeight="1">
      <c r="A4" s="725"/>
      <c r="B4" s="726"/>
      <c r="C4" s="727"/>
    </row>
    <row r="5" spans="1:3" ht="15.75" customHeight="1">
      <c r="A5" s="309" t="s">
        <v>1619</v>
      </c>
      <c r="B5" s="728"/>
      <c r="C5" s="729"/>
    </row>
    <row r="6" spans="1:3" ht="15.75" customHeight="1">
      <c r="A6" s="309"/>
      <c r="B6" s="728"/>
      <c r="C6" s="729"/>
    </row>
    <row r="7" spans="1:3" ht="15.75" customHeight="1">
      <c r="A7" s="292" t="s">
        <v>163</v>
      </c>
      <c r="B7" s="293"/>
      <c r="C7" s="294"/>
    </row>
    <row r="8" spans="1:3" ht="15.75" customHeight="1">
      <c r="A8" s="295" t="s">
        <v>164</v>
      </c>
      <c r="B8" s="296" t="s">
        <v>2</v>
      </c>
      <c r="C8" s="53" t="s">
        <v>200</v>
      </c>
    </row>
    <row r="9" spans="1:3" ht="15.75" customHeight="1">
      <c r="A9" s="297"/>
      <c r="B9" s="297"/>
      <c r="C9" s="55"/>
    </row>
    <row r="10" spans="1:3" ht="15.75" customHeight="1">
      <c r="A10" s="297"/>
      <c r="B10" s="297"/>
      <c r="C10" s="56">
        <v>2025</v>
      </c>
    </row>
    <row r="11" spans="1:3" ht="15.75" customHeight="1">
      <c r="A11" s="298"/>
      <c r="B11" s="298"/>
      <c r="C11" s="58" t="s">
        <v>7</v>
      </c>
    </row>
    <row r="12" spans="1:3" ht="15" customHeight="1">
      <c r="A12" s="309" t="s">
        <v>266</v>
      </c>
      <c r="B12" s="959"/>
      <c r="C12" s="301"/>
    </row>
    <row r="13" spans="1:3" ht="15" customHeight="1">
      <c r="A13" s="309" t="s">
        <v>267</v>
      </c>
      <c r="B13" s="959"/>
      <c r="C13" s="301"/>
    </row>
    <row r="14" spans="1:3" ht="15" customHeight="1">
      <c r="A14" s="309" t="s">
        <v>268</v>
      </c>
      <c r="B14" s="959"/>
      <c r="C14" s="303"/>
    </row>
    <row r="15" spans="1:3" ht="15" customHeight="1">
      <c r="A15" s="291" t="s">
        <v>269</v>
      </c>
      <c r="B15" s="306" t="s">
        <v>15</v>
      </c>
      <c r="C15" s="303">
        <v>90916176</v>
      </c>
    </row>
    <row r="16" spans="1:3" ht="15" customHeight="1">
      <c r="A16" s="309" t="s">
        <v>270</v>
      </c>
      <c r="B16" s="306"/>
      <c r="C16" s="303"/>
    </row>
    <row r="17" spans="1:3" ht="15" customHeight="1">
      <c r="A17" s="291" t="s">
        <v>271</v>
      </c>
      <c r="B17" s="306" t="s">
        <v>20</v>
      </c>
      <c r="C17" s="303">
        <v>5208000</v>
      </c>
    </row>
    <row r="18" spans="1:3" ht="15" customHeight="1">
      <c r="A18" s="291" t="s">
        <v>272</v>
      </c>
      <c r="B18" s="306" t="s">
        <v>22</v>
      </c>
      <c r="C18" s="303">
        <v>576000</v>
      </c>
    </row>
    <row r="19" spans="1:3" ht="15" customHeight="1">
      <c r="A19" s="291" t="s">
        <v>273</v>
      </c>
      <c r="B19" s="306" t="s">
        <v>24</v>
      </c>
      <c r="C19" s="303">
        <v>576000</v>
      </c>
    </row>
    <row r="20" spans="1:3" ht="15" customHeight="1">
      <c r="A20" s="291" t="s">
        <v>274</v>
      </c>
      <c r="B20" s="306" t="s">
        <v>26</v>
      </c>
      <c r="C20" s="303">
        <v>1519000</v>
      </c>
    </row>
    <row r="21" spans="1:3" ht="15" customHeight="1">
      <c r="A21" s="291" t="s">
        <v>1620</v>
      </c>
      <c r="B21" s="306" t="s">
        <v>27</v>
      </c>
      <c r="C21" s="303">
        <v>3906000</v>
      </c>
    </row>
    <row r="22" spans="1:3" ht="15" customHeight="1">
      <c r="A22" s="291" t="s">
        <v>1621</v>
      </c>
      <c r="B22" s="306" t="s">
        <v>29</v>
      </c>
      <c r="C22" s="303">
        <v>390600</v>
      </c>
    </row>
    <row r="23" spans="1:3" ht="15" customHeight="1">
      <c r="A23" s="291" t="s">
        <v>1622</v>
      </c>
      <c r="B23" s="306" t="s">
        <v>31</v>
      </c>
      <c r="C23" s="303">
        <v>3060000</v>
      </c>
    </row>
    <row r="24" spans="1:3" ht="15" customHeight="1">
      <c r="A24" s="291" t="s">
        <v>651</v>
      </c>
      <c r="B24" s="306" t="s">
        <v>32</v>
      </c>
      <c r="C24" s="303">
        <v>19473792</v>
      </c>
    </row>
    <row r="25" spans="1:3" ht="15" customHeight="1">
      <c r="A25" s="291" t="s">
        <v>1623</v>
      </c>
      <c r="B25" s="306" t="s">
        <v>34</v>
      </c>
      <c r="C25" s="303">
        <v>4886465</v>
      </c>
    </row>
    <row r="26" spans="1:3" ht="15" customHeight="1">
      <c r="A26" s="291" t="s">
        <v>275</v>
      </c>
      <c r="B26" s="306" t="s">
        <v>37</v>
      </c>
      <c r="C26" s="303">
        <v>7576348</v>
      </c>
    </row>
    <row r="27" spans="1:3" ht="15" customHeight="1">
      <c r="A27" s="291" t="s">
        <v>276</v>
      </c>
      <c r="B27" s="306" t="s">
        <v>39</v>
      </c>
      <c r="C27" s="303">
        <v>1085000</v>
      </c>
    </row>
    <row r="28" spans="1:3" ht="15" customHeight="1">
      <c r="A28" s="291" t="s">
        <v>277</v>
      </c>
      <c r="B28" s="306" t="s">
        <v>41</v>
      </c>
      <c r="C28" s="303"/>
    </row>
    <row r="29" spans="1:3" ht="15" customHeight="1">
      <c r="A29" s="291" t="s">
        <v>278</v>
      </c>
      <c r="B29" s="306" t="s">
        <v>43</v>
      </c>
      <c r="C29" s="303">
        <v>155000</v>
      </c>
    </row>
    <row r="30" spans="1:3" ht="15" customHeight="1">
      <c r="A30" s="291" t="s">
        <v>1273</v>
      </c>
      <c r="B30" s="306" t="s">
        <v>191</v>
      </c>
      <c r="C30" s="303">
        <v>651000</v>
      </c>
    </row>
    <row r="31" spans="1:3" ht="15" customHeight="1">
      <c r="A31" s="291" t="s">
        <v>280</v>
      </c>
      <c r="B31" s="306" t="s">
        <v>45</v>
      </c>
      <c r="C31" s="303">
        <v>7576348</v>
      </c>
    </row>
    <row r="32" spans="1:3" ht="15" customHeight="1">
      <c r="A32" s="309" t="s">
        <v>281</v>
      </c>
      <c r="B32" s="306"/>
      <c r="C32" s="303"/>
    </row>
    <row r="33" spans="1:3" ht="15" customHeight="1">
      <c r="A33" s="291" t="s">
        <v>282</v>
      </c>
      <c r="B33" s="306" t="s">
        <v>47</v>
      </c>
      <c r="C33" s="303">
        <v>10909942</v>
      </c>
    </row>
    <row r="34" spans="1:3" ht="15" customHeight="1">
      <c r="A34" s="291" t="s">
        <v>283</v>
      </c>
      <c r="B34" s="306" t="s">
        <v>48</v>
      </c>
      <c r="C34" s="303">
        <v>1818324</v>
      </c>
    </row>
    <row r="35" spans="1:3" ht="15" customHeight="1">
      <c r="A35" s="291" t="s">
        <v>284</v>
      </c>
      <c r="B35" s="306" t="s">
        <v>49</v>
      </c>
      <c r="C35" s="303">
        <v>2266652</v>
      </c>
    </row>
    <row r="36" spans="1:3" ht="15" customHeight="1">
      <c r="A36" s="291" t="s">
        <v>285</v>
      </c>
      <c r="B36" s="306" t="s">
        <v>50</v>
      </c>
      <c r="C36" s="303">
        <v>260400</v>
      </c>
    </row>
    <row r="37" spans="1:3" ht="15" customHeight="1">
      <c r="A37" s="309" t="s">
        <v>653</v>
      </c>
      <c r="B37" s="306"/>
      <c r="C37" s="303"/>
    </row>
    <row r="38" spans="1:3" ht="15" customHeight="1">
      <c r="A38" s="291" t="s">
        <v>287</v>
      </c>
      <c r="B38" s="306" t="s">
        <v>119</v>
      </c>
      <c r="C38" s="303">
        <v>2061129</v>
      </c>
    </row>
    <row r="39" spans="1:3" ht="15" customHeight="1">
      <c r="A39" s="343" t="s">
        <v>288</v>
      </c>
      <c r="B39" s="328" t="s">
        <v>52</v>
      </c>
      <c r="C39" s="329">
        <v>3651247</v>
      </c>
    </row>
    <row r="40" spans="1:3" ht="15" customHeight="1">
      <c r="A40" s="343" t="s">
        <v>289</v>
      </c>
      <c r="B40" s="1006" t="s">
        <v>290</v>
      </c>
      <c r="C40" s="304">
        <v>1085000</v>
      </c>
    </row>
    <row r="41" spans="1:3" ht="15" customHeight="1">
      <c r="A41" s="309" t="s">
        <v>649</v>
      </c>
      <c r="B41" s="306"/>
      <c r="C41" s="337">
        <f>SUM(C15:C40)</f>
        <v>169608423</v>
      </c>
    </row>
    <row r="42" spans="1:3" ht="15" customHeight="1">
      <c r="A42" s="309"/>
      <c r="B42" s="306"/>
      <c r="C42" s="323"/>
    </row>
    <row r="43" spans="1:3" ht="15" customHeight="1">
      <c r="A43" s="301" t="s">
        <v>292</v>
      </c>
      <c r="B43" s="289"/>
      <c r="C43" s="303"/>
    </row>
    <row r="44" spans="1:3" ht="15" customHeight="1">
      <c r="A44" s="309" t="s">
        <v>453</v>
      </c>
      <c r="B44" s="306"/>
      <c r="C44" s="303"/>
    </row>
    <row r="45" spans="1:3" ht="15" customHeight="1">
      <c r="A45" s="291" t="s">
        <v>294</v>
      </c>
      <c r="B45" s="306" t="s">
        <v>56</v>
      </c>
      <c r="C45" s="303">
        <v>2500000</v>
      </c>
    </row>
    <row r="46" spans="1:3" ht="15" customHeight="1">
      <c r="A46" s="309" t="s">
        <v>423</v>
      </c>
      <c r="B46" s="306"/>
      <c r="C46" s="303"/>
    </row>
    <row r="47" spans="1:3" ht="15" customHeight="1">
      <c r="A47" s="291" t="s">
        <v>297</v>
      </c>
      <c r="B47" s="306" t="s">
        <v>60</v>
      </c>
      <c r="C47" s="303">
        <v>2146740</v>
      </c>
    </row>
    <row r="48" spans="1:3" ht="15" customHeight="1">
      <c r="A48" s="969" t="s">
        <v>1624</v>
      </c>
      <c r="B48" s="306"/>
      <c r="C48" s="303"/>
    </row>
    <row r="49" spans="1:3" ht="15" customHeight="1">
      <c r="A49" s="969" t="s">
        <v>1625</v>
      </c>
      <c r="B49" s="306"/>
      <c r="C49" s="303"/>
    </row>
    <row r="50" spans="1:3" ht="15" customHeight="1">
      <c r="A50" s="969" t="s">
        <v>1626</v>
      </c>
      <c r="B50" s="306"/>
      <c r="C50" s="303"/>
    </row>
    <row r="51" spans="1:3" ht="31.5">
      <c r="A51" s="1138" t="s">
        <v>1627</v>
      </c>
      <c r="B51" s="731"/>
      <c r="C51" s="732"/>
    </row>
    <row r="52" spans="1:3" ht="31.5">
      <c r="A52" s="1139" t="s">
        <v>1628</v>
      </c>
      <c r="B52" s="734"/>
      <c r="C52" s="735"/>
    </row>
    <row r="53" spans="1:3" ht="15" customHeight="1">
      <c r="A53" s="969" t="s">
        <v>1629</v>
      </c>
      <c r="B53" s="306"/>
      <c r="C53" s="303"/>
    </row>
    <row r="54" spans="1:3" ht="31.5">
      <c r="A54" s="969" t="s">
        <v>1630</v>
      </c>
      <c r="B54" s="306"/>
      <c r="C54" s="303"/>
    </row>
    <row r="55" spans="1:3" ht="15" customHeight="1">
      <c r="A55" s="969" t="s">
        <v>1631</v>
      </c>
      <c r="B55" s="306"/>
      <c r="C55" s="303"/>
    </row>
    <row r="56" spans="1:3" ht="15" customHeight="1">
      <c r="A56" s="969" t="s">
        <v>1632</v>
      </c>
      <c r="B56" s="306"/>
      <c r="C56" s="303"/>
    </row>
    <row r="57" spans="1:3" ht="15" customHeight="1">
      <c r="A57" s="969" t="s">
        <v>1633</v>
      </c>
      <c r="B57" s="306"/>
      <c r="C57" s="303"/>
    </row>
    <row r="58" spans="1:3" ht="31.5" customHeight="1">
      <c r="A58" s="969" t="s">
        <v>1634</v>
      </c>
      <c r="B58" s="306"/>
      <c r="C58" s="303"/>
    </row>
    <row r="59" spans="1:3" ht="15" customHeight="1">
      <c r="A59" s="969" t="s">
        <v>1635</v>
      </c>
      <c r="B59" s="306"/>
      <c r="C59" s="303"/>
    </row>
    <row r="60" spans="1:3" ht="15" customHeight="1">
      <c r="A60" s="309" t="s">
        <v>389</v>
      </c>
      <c r="B60" s="306"/>
      <c r="C60" s="303"/>
    </row>
    <row r="61" spans="1:3" ht="15" customHeight="1">
      <c r="A61" s="291" t="s">
        <v>299</v>
      </c>
      <c r="B61" s="306" t="s">
        <v>61</v>
      </c>
      <c r="C61" s="303">
        <v>2501813</v>
      </c>
    </row>
    <row r="62" spans="1:3" ht="15" customHeight="1">
      <c r="A62" s="291" t="s">
        <v>1473</v>
      </c>
      <c r="B62" s="306" t="s">
        <v>63</v>
      </c>
      <c r="C62" s="303">
        <v>20000</v>
      </c>
    </row>
    <row r="63" spans="1:3" ht="15" customHeight="1">
      <c r="A63" s="291" t="s">
        <v>837</v>
      </c>
      <c r="B63" s="306" t="s">
        <v>65</v>
      </c>
      <c r="C63" s="303">
        <v>30000000</v>
      </c>
    </row>
    <row r="64" spans="1:3" ht="15" customHeight="1">
      <c r="A64" s="291" t="s">
        <v>838</v>
      </c>
      <c r="B64" s="306" t="s">
        <v>66</v>
      </c>
      <c r="C64" s="303">
        <v>16000000</v>
      </c>
    </row>
    <row r="65" spans="1:3" ht="15" customHeight="1">
      <c r="A65" s="291" t="s">
        <v>300</v>
      </c>
      <c r="B65" s="306" t="s">
        <v>67</v>
      </c>
      <c r="C65" s="303">
        <v>18860555</v>
      </c>
    </row>
    <row r="66" spans="1:3" ht="15" customHeight="1">
      <c r="A66" s="291" t="s">
        <v>303</v>
      </c>
      <c r="B66" s="306" t="s">
        <v>69</v>
      </c>
      <c r="C66" s="303">
        <v>6264913</v>
      </c>
    </row>
    <row r="67" spans="1:3" ht="15" customHeight="1">
      <c r="A67" s="291" t="s">
        <v>1636</v>
      </c>
      <c r="B67" s="306"/>
      <c r="C67" s="303"/>
    </row>
    <row r="68" spans="1:3" ht="15" customHeight="1">
      <c r="A68" s="291" t="s">
        <v>1637</v>
      </c>
      <c r="B68" s="306"/>
      <c r="C68" s="303"/>
    </row>
    <row r="69" spans="1:3" ht="15" customHeight="1">
      <c r="A69" s="309" t="s">
        <v>467</v>
      </c>
      <c r="B69" s="306"/>
      <c r="C69" s="303"/>
    </row>
    <row r="70" spans="1:3" ht="15" customHeight="1">
      <c r="A70" s="291" t="s">
        <v>468</v>
      </c>
      <c r="B70" s="306" t="s">
        <v>74</v>
      </c>
      <c r="C70" s="303">
        <v>66000</v>
      </c>
    </row>
    <row r="71" spans="1:3" ht="15" customHeight="1">
      <c r="A71" s="291" t="s">
        <v>306</v>
      </c>
      <c r="B71" s="306" t="s">
        <v>140</v>
      </c>
      <c r="C71" s="303">
        <v>54000</v>
      </c>
    </row>
    <row r="72" spans="1:3" ht="15" customHeight="1">
      <c r="A72" s="309" t="s">
        <v>658</v>
      </c>
      <c r="B72" s="306"/>
      <c r="C72" s="303"/>
    </row>
    <row r="73" spans="1:3" ht="15" customHeight="1">
      <c r="A73" s="291" t="s">
        <v>817</v>
      </c>
      <c r="B73" s="316" t="s">
        <v>88</v>
      </c>
      <c r="C73" s="303">
        <v>170000</v>
      </c>
    </row>
    <row r="74" spans="1:3" ht="15" customHeight="1">
      <c r="A74" s="291" t="s">
        <v>470</v>
      </c>
      <c r="B74" s="316" t="s">
        <v>90</v>
      </c>
      <c r="C74" s="303">
        <v>2500000</v>
      </c>
    </row>
    <row r="75" spans="1:3" ht="15" customHeight="1">
      <c r="A75" s="309" t="s">
        <v>415</v>
      </c>
      <c r="B75" s="316"/>
      <c r="C75" s="303"/>
    </row>
    <row r="76" spans="1:3" ht="15" customHeight="1">
      <c r="A76" s="291" t="s">
        <v>839</v>
      </c>
      <c r="B76" s="306" t="s">
        <v>97</v>
      </c>
      <c r="C76" s="303">
        <v>75400</v>
      </c>
    </row>
    <row r="77" spans="1:3" ht="15" customHeight="1">
      <c r="A77" s="343" t="s">
        <v>1477</v>
      </c>
      <c r="B77" s="328" t="s">
        <v>99</v>
      </c>
      <c r="C77" s="329">
        <v>50000</v>
      </c>
    </row>
    <row r="78" spans="1:3" ht="15" customHeight="1">
      <c r="A78" s="343" t="s">
        <v>328</v>
      </c>
      <c r="B78" s="328" t="s">
        <v>104</v>
      </c>
      <c r="C78" s="329">
        <v>41301626</v>
      </c>
    </row>
    <row r="79" spans="1:3" ht="31.5">
      <c r="A79" s="969" t="s">
        <v>1638</v>
      </c>
      <c r="B79" s="316"/>
      <c r="C79" s="303"/>
    </row>
    <row r="80" spans="1:3" ht="31.5">
      <c r="A80" s="969" t="s">
        <v>1639</v>
      </c>
      <c r="B80" s="316"/>
      <c r="C80" s="303"/>
    </row>
    <row r="81" spans="1:3" ht="33.75" customHeight="1">
      <c r="A81" s="969" t="s">
        <v>1640</v>
      </c>
      <c r="B81" s="316"/>
      <c r="C81" s="303"/>
    </row>
    <row r="82" spans="1:3" ht="31.5">
      <c r="A82" s="969" t="s">
        <v>1641</v>
      </c>
      <c r="B82" s="316"/>
      <c r="C82" s="303"/>
    </row>
    <row r="83" spans="1:3" ht="15.75">
      <c r="A83" s="969" t="s">
        <v>1642</v>
      </c>
      <c r="B83" s="316"/>
      <c r="C83" s="303"/>
    </row>
    <row r="84" spans="1:3" ht="32.25" customHeight="1">
      <c r="A84" s="969" t="s">
        <v>1643</v>
      </c>
      <c r="B84" s="316"/>
      <c r="C84" s="303"/>
    </row>
    <row r="85" spans="1:3" ht="31.5" customHeight="1">
      <c r="A85" s="969" t="s">
        <v>1644</v>
      </c>
      <c r="B85" s="316"/>
      <c r="C85" s="303"/>
    </row>
    <row r="86" spans="1:3" ht="31.5" customHeight="1">
      <c r="A86" s="969" t="s">
        <v>1645</v>
      </c>
      <c r="B86" s="316"/>
      <c r="C86" s="303"/>
    </row>
    <row r="87" spans="1:3" ht="31.5">
      <c r="A87" s="969" t="s">
        <v>1646</v>
      </c>
      <c r="B87" s="316"/>
      <c r="C87" s="303"/>
    </row>
    <row r="88" spans="1:3" ht="15.75">
      <c r="A88" s="969" t="s">
        <v>1647</v>
      </c>
      <c r="B88" s="316"/>
      <c r="C88" s="303"/>
    </row>
    <row r="89" spans="1:3" ht="15.75">
      <c r="A89" s="969" t="s">
        <v>1648</v>
      </c>
      <c r="B89" s="316"/>
      <c r="C89" s="303"/>
    </row>
    <row r="90" spans="1:3" ht="31.5">
      <c r="A90" s="1140" t="s">
        <v>1649</v>
      </c>
      <c r="B90" s="319"/>
      <c r="C90" s="320"/>
    </row>
    <row r="91" spans="1:3" ht="15.75">
      <c r="A91" s="1141" t="s">
        <v>1650</v>
      </c>
      <c r="B91" s="322"/>
      <c r="C91" s="323"/>
    </row>
    <row r="92" spans="1:3" ht="15.75">
      <c r="A92" s="969" t="s">
        <v>1651</v>
      </c>
      <c r="B92" s="316"/>
      <c r="C92" s="303"/>
    </row>
    <row r="93" spans="1:3" ht="31.5">
      <c r="A93" s="969" t="s">
        <v>1652</v>
      </c>
      <c r="B93" s="316"/>
      <c r="C93" s="303"/>
    </row>
    <row r="94" spans="1:3" ht="15.75">
      <c r="A94" s="969" t="s">
        <v>1653</v>
      </c>
      <c r="B94" s="316"/>
      <c r="C94" s="303"/>
    </row>
    <row r="95" spans="1:3" ht="15.75">
      <c r="A95" s="291" t="s">
        <v>1654</v>
      </c>
      <c r="B95" s="316"/>
      <c r="C95" s="303"/>
    </row>
    <row r="96" spans="1:3" ht="30.75" customHeight="1">
      <c r="A96" s="969" t="s">
        <v>1655</v>
      </c>
      <c r="B96" s="316"/>
      <c r="C96" s="303"/>
    </row>
    <row r="97" spans="1:3" ht="15.75">
      <c r="A97" s="969" t="s">
        <v>1656</v>
      </c>
      <c r="B97" s="316"/>
      <c r="C97" s="303"/>
    </row>
    <row r="98" spans="1:3" ht="15.75">
      <c r="A98" s="969" t="s">
        <v>1657</v>
      </c>
      <c r="B98" s="316"/>
      <c r="C98" s="303"/>
    </row>
    <row r="99" spans="1:3" ht="15.75">
      <c r="A99" s="291" t="s">
        <v>1658</v>
      </c>
      <c r="B99" s="316"/>
      <c r="C99" s="303"/>
    </row>
    <row r="100" spans="1:3" ht="15.75">
      <c r="A100" s="969" t="s">
        <v>1659</v>
      </c>
      <c r="B100" s="316"/>
      <c r="C100" s="303"/>
    </row>
    <row r="101" spans="1:3" ht="15.75">
      <c r="A101" s="969" t="s">
        <v>1660</v>
      </c>
      <c r="B101" s="316"/>
      <c r="C101" s="303"/>
    </row>
    <row r="102" spans="1:3" ht="31.5">
      <c r="A102" s="969" t="s">
        <v>1661</v>
      </c>
      <c r="B102" s="316"/>
      <c r="C102" s="303"/>
    </row>
    <row r="103" spans="1:3" ht="15.75">
      <c r="A103" s="969" t="s">
        <v>1662</v>
      </c>
      <c r="B103" s="316"/>
      <c r="C103" s="303"/>
    </row>
    <row r="104" spans="1:3" ht="31.5">
      <c r="A104" s="969" t="s">
        <v>1663</v>
      </c>
      <c r="B104" s="316"/>
      <c r="C104" s="303"/>
    </row>
    <row r="105" spans="1:3" ht="15.75">
      <c r="A105" s="348" t="s">
        <v>1664</v>
      </c>
      <c r="B105" s="311"/>
      <c r="C105" s="312"/>
    </row>
    <row r="106" spans="1:3" ht="15.75">
      <c r="A106" s="348" t="s">
        <v>1665</v>
      </c>
      <c r="B106" s="311"/>
      <c r="C106" s="312"/>
    </row>
    <row r="107" spans="1:3" ht="31.5">
      <c r="A107" s="969" t="s">
        <v>1666</v>
      </c>
      <c r="B107" s="316"/>
      <c r="C107" s="303"/>
    </row>
    <row r="108" spans="1:3" ht="31.5">
      <c r="A108" s="969" t="s">
        <v>1667</v>
      </c>
      <c r="B108" s="316"/>
      <c r="C108" s="303"/>
    </row>
    <row r="109" spans="1:3" ht="15.75">
      <c r="A109" s="969" t="s">
        <v>1668</v>
      </c>
      <c r="B109" s="316"/>
      <c r="C109" s="303"/>
    </row>
    <row r="110" spans="1:3" ht="15" customHeight="1">
      <c r="A110" s="291" t="s">
        <v>1669</v>
      </c>
      <c r="B110" s="316"/>
      <c r="C110" s="303"/>
    </row>
    <row r="111" spans="1:3" ht="31.5">
      <c r="A111" s="969" t="s">
        <v>1670</v>
      </c>
      <c r="B111" s="316"/>
      <c r="C111" s="303"/>
    </row>
    <row r="112" spans="1:3" ht="31.5">
      <c r="A112" s="969" t="s">
        <v>1671</v>
      </c>
      <c r="B112" s="316"/>
      <c r="C112" s="303"/>
    </row>
    <row r="113" spans="1:3" ht="30.75" customHeight="1">
      <c r="A113" s="969" t="s">
        <v>1672</v>
      </c>
      <c r="B113" s="316"/>
      <c r="C113" s="303"/>
    </row>
    <row r="114" spans="1:3" ht="15" customHeight="1">
      <c r="A114" s="969" t="s">
        <v>1673</v>
      </c>
      <c r="B114" s="316"/>
      <c r="C114" s="303"/>
    </row>
    <row r="115" spans="1:3" ht="15" customHeight="1">
      <c r="A115" s="969" t="s">
        <v>1674</v>
      </c>
      <c r="B115" s="316"/>
      <c r="C115" s="303"/>
    </row>
    <row r="116" spans="1:3" ht="15" customHeight="1">
      <c r="A116" s="969" t="s">
        <v>1675</v>
      </c>
      <c r="B116" s="316"/>
      <c r="C116" s="303"/>
    </row>
    <row r="117" spans="1:3" ht="15" customHeight="1">
      <c r="A117" s="969" t="s">
        <v>1676</v>
      </c>
      <c r="B117" s="316"/>
      <c r="C117" s="303"/>
    </row>
    <row r="118" spans="1:3" ht="15" customHeight="1">
      <c r="A118" s="969" t="s">
        <v>1677</v>
      </c>
      <c r="B118" s="316"/>
      <c r="C118" s="303"/>
    </row>
    <row r="119" spans="1:3" ht="15" customHeight="1">
      <c r="A119" s="301" t="s">
        <v>370</v>
      </c>
      <c r="B119" s="306"/>
      <c r="C119" s="337">
        <f>SUM(C45:C78)</f>
        <v>122511047</v>
      </c>
    </row>
    <row r="120" spans="1:3" ht="15" customHeight="1">
      <c r="A120" s="301"/>
      <c r="B120" s="306"/>
      <c r="C120" s="323"/>
    </row>
    <row r="121" spans="1:3" ht="15" customHeight="1">
      <c r="A121" s="309" t="s">
        <v>371</v>
      </c>
      <c r="B121" s="306"/>
      <c r="C121" s="303">
        <f>+C119+C41</f>
        <v>292119470</v>
      </c>
    </row>
    <row r="122" spans="1:3" ht="15" customHeight="1">
      <c r="A122" s="309"/>
      <c r="B122" s="316"/>
      <c r="C122" s="303"/>
    </row>
    <row r="123" spans="1:3" ht="15" customHeight="1">
      <c r="A123" s="309"/>
      <c r="B123" s="316"/>
      <c r="C123" s="303"/>
    </row>
    <row r="124" spans="1:3" ht="15" customHeight="1">
      <c r="A124" s="347" t="s">
        <v>9</v>
      </c>
      <c r="B124" s="339" t="s">
        <v>1</v>
      </c>
      <c r="C124" s="320">
        <v>292119470</v>
      </c>
    </row>
    <row r="125" spans="1:3" ht="15.75" customHeight="1">
      <c r="A125" s="728"/>
      <c r="B125" s="289"/>
      <c r="C125" s="740"/>
    </row>
    <row r="126" spans="1:3" ht="15.75" customHeight="1">
      <c r="A126" s="728"/>
      <c r="B126" s="970"/>
      <c r="C126" s="971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5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15"/>
  <sheetViews>
    <sheetView view="pageBreakPreview" topLeftCell="A248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7.42578125" style="287" customWidth="1"/>
    <col min="2" max="2" width="14.42578125" style="287" customWidth="1"/>
    <col min="3" max="3" width="16.85546875" style="287" customWidth="1"/>
    <col min="4" max="16384" width="14.42578125" style="287"/>
  </cols>
  <sheetData>
    <row r="1" spans="1:3" ht="15.75" customHeight="1">
      <c r="A1" s="728" t="s">
        <v>1</v>
      </c>
      <c r="B1" s="289"/>
      <c r="C1" s="742"/>
    </row>
    <row r="2" spans="1:3" ht="15.75" customHeight="1">
      <c r="A2" s="1142" t="s">
        <v>1037</v>
      </c>
      <c r="B2" s="1143"/>
      <c r="C2" s="1144"/>
    </row>
    <row r="3" spans="1:3" ht="15.75" customHeight="1">
      <c r="A3" s="309"/>
      <c r="B3" s="289"/>
      <c r="C3" s="290"/>
    </row>
    <row r="4" spans="1:3" ht="15.75" customHeight="1">
      <c r="A4" s="288" t="s">
        <v>1678</v>
      </c>
      <c r="B4" s="289"/>
      <c r="C4" s="290"/>
    </row>
    <row r="5" spans="1:3" ht="15.75" customHeight="1">
      <c r="A5" s="288"/>
      <c r="B5" s="289"/>
      <c r="C5" s="290"/>
    </row>
    <row r="6" spans="1:3" ht="15.75" customHeight="1">
      <c r="A6" s="292" t="s">
        <v>163</v>
      </c>
      <c r="B6" s="293"/>
      <c r="C6" s="294"/>
    </row>
    <row r="7" spans="1:3" ht="15.75" customHeight="1">
      <c r="A7" s="295" t="s">
        <v>199</v>
      </c>
      <c r="B7" s="296" t="s">
        <v>2</v>
      </c>
      <c r="C7" s="53" t="s">
        <v>200</v>
      </c>
    </row>
    <row r="8" spans="1:3" ht="15.75" customHeight="1">
      <c r="A8" s="297"/>
      <c r="B8" s="297"/>
      <c r="C8" s="55"/>
    </row>
    <row r="9" spans="1:3" ht="15.75" customHeight="1">
      <c r="A9" s="297"/>
      <c r="B9" s="297"/>
      <c r="C9" s="56">
        <v>2025</v>
      </c>
    </row>
    <row r="10" spans="1:3" ht="15.75" customHeight="1">
      <c r="A10" s="298"/>
      <c r="B10" s="298"/>
      <c r="C10" s="58" t="s">
        <v>7</v>
      </c>
    </row>
    <row r="11" spans="1:3" ht="15" customHeight="1">
      <c r="A11" s="309" t="s">
        <v>266</v>
      </c>
      <c r="B11" s="959"/>
      <c r="C11" s="301"/>
    </row>
    <row r="12" spans="1:3" ht="15" customHeight="1">
      <c r="A12" s="301" t="s">
        <v>985</v>
      </c>
      <c r="B12" s="968"/>
      <c r="C12" s="301"/>
    </row>
    <row r="13" spans="1:3" ht="15" customHeight="1">
      <c r="A13" s="309" t="s">
        <v>389</v>
      </c>
      <c r="B13" s="306"/>
      <c r="C13" s="342"/>
    </row>
    <row r="14" spans="1:3" ht="15" customHeight="1">
      <c r="A14" s="291" t="s">
        <v>299</v>
      </c>
      <c r="B14" s="306" t="s">
        <v>61</v>
      </c>
      <c r="C14" s="303">
        <v>23573</v>
      </c>
    </row>
    <row r="15" spans="1:3" ht="15" customHeight="1">
      <c r="A15" s="291" t="s">
        <v>1679</v>
      </c>
      <c r="B15" s="306" t="s">
        <v>64</v>
      </c>
      <c r="C15" s="303">
        <v>403460</v>
      </c>
    </row>
    <row r="16" spans="1:3" ht="15" customHeight="1">
      <c r="A16" s="291" t="s">
        <v>837</v>
      </c>
      <c r="B16" s="306" t="s">
        <v>65</v>
      </c>
      <c r="C16" s="303">
        <v>2505750</v>
      </c>
    </row>
    <row r="17" spans="1:3" ht="15" customHeight="1">
      <c r="A17" s="291" t="s">
        <v>838</v>
      </c>
      <c r="B17" s="306" t="s">
        <v>66</v>
      </c>
      <c r="C17" s="303">
        <v>20540</v>
      </c>
    </row>
    <row r="18" spans="1:3" ht="15" customHeight="1">
      <c r="A18" s="291" t="s">
        <v>592</v>
      </c>
      <c r="B18" s="306" t="s">
        <v>193</v>
      </c>
      <c r="C18" s="303">
        <v>3720</v>
      </c>
    </row>
    <row r="19" spans="1:3" ht="15" customHeight="1">
      <c r="A19" s="291" t="s">
        <v>593</v>
      </c>
      <c r="B19" s="306" t="s">
        <v>195</v>
      </c>
      <c r="C19" s="303">
        <v>3500</v>
      </c>
    </row>
    <row r="20" spans="1:3" ht="15" customHeight="1">
      <c r="A20" s="291" t="s">
        <v>303</v>
      </c>
      <c r="B20" s="306" t="s">
        <v>69</v>
      </c>
      <c r="C20" s="303">
        <v>55234</v>
      </c>
    </row>
    <row r="21" spans="1:3" ht="15" customHeight="1">
      <c r="A21" s="309" t="s">
        <v>467</v>
      </c>
      <c r="B21" s="306"/>
      <c r="C21" s="303"/>
    </row>
    <row r="22" spans="1:3" ht="15" customHeight="1">
      <c r="A22" s="291" t="s">
        <v>519</v>
      </c>
      <c r="B22" s="306" t="s">
        <v>75</v>
      </c>
      <c r="C22" s="303">
        <v>19200</v>
      </c>
    </row>
    <row r="23" spans="1:3" ht="15" customHeight="1">
      <c r="A23" s="309" t="s">
        <v>328</v>
      </c>
      <c r="B23" s="306"/>
      <c r="C23" s="303"/>
    </row>
    <row r="24" spans="1:3" ht="15" customHeight="1">
      <c r="A24" s="305" t="s">
        <v>328</v>
      </c>
      <c r="B24" s="306" t="s">
        <v>104</v>
      </c>
      <c r="C24" s="303">
        <v>1678680</v>
      </c>
    </row>
    <row r="25" spans="1:3" ht="15" customHeight="1">
      <c r="A25" s="315" t="s">
        <v>1680</v>
      </c>
      <c r="B25" s="968"/>
      <c r="C25" s="303"/>
    </row>
    <row r="26" spans="1:3" ht="15" customHeight="1">
      <c r="A26" s="315" t="s">
        <v>1459</v>
      </c>
      <c r="B26" s="968"/>
      <c r="C26" s="303"/>
    </row>
    <row r="27" spans="1:3" ht="15" customHeight="1">
      <c r="A27" s="315" t="s">
        <v>1681</v>
      </c>
      <c r="B27" s="968"/>
      <c r="C27" s="303"/>
    </row>
    <row r="28" spans="1:3" ht="15" customHeight="1">
      <c r="A28" s="315" t="s">
        <v>1682</v>
      </c>
      <c r="B28" s="968"/>
      <c r="C28" s="303"/>
    </row>
    <row r="29" spans="1:3" ht="15" customHeight="1">
      <c r="A29" s="315" t="s">
        <v>1683</v>
      </c>
      <c r="B29" s="968"/>
      <c r="C29" s="303"/>
    </row>
    <row r="30" spans="1:3" ht="15" customHeight="1">
      <c r="A30" s="315" t="s">
        <v>1684</v>
      </c>
      <c r="B30" s="968"/>
      <c r="C30" s="303"/>
    </row>
    <row r="31" spans="1:3" ht="15" customHeight="1">
      <c r="A31" s="315" t="s">
        <v>1685</v>
      </c>
      <c r="B31" s="968"/>
      <c r="C31" s="303"/>
    </row>
    <row r="32" spans="1:3" ht="15" customHeight="1">
      <c r="A32" s="301" t="s">
        <v>370</v>
      </c>
      <c r="B32" s="968"/>
      <c r="C32" s="337">
        <f>SUM(C14:C24)</f>
        <v>4713657</v>
      </c>
    </row>
    <row r="33" spans="1:3" ht="15" customHeight="1">
      <c r="A33" s="301"/>
      <c r="B33" s="959"/>
      <c r="C33" s="303"/>
    </row>
    <row r="34" spans="1:3" ht="15" customHeight="1">
      <c r="A34" s="309" t="s">
        <v>371</v>
      </c>
      <c r="B34" s="959"/>
      <c r="C34" s="303">
        <v>4713657</v>
      </c>
    </row>
    <row r="35" spans="1:3" ht="15" customHeight="1">
      <c r="A35" s="309"/>
      <c r="B35" s="959"/>
      <c r="C35" s="303"/>
    </row>
    <row r="36" spans="1:3" ht="15" hidden="1" customHeight="1">
      <c r="A36" s="309" t="s">
        <v>165</v>
      </c>
      <c r="B36" s="959"/>
      <c r="C36" s="305"/>
    </row>
    <row r="37" spans="1:3" ht="15" hidden="1" customHeight="1">
      <c r="A37" s="309" t="s">
        <v>475</v>
      </c>
      <c r="B37" s="959"/>
      <c r="C37" s="305"/>
    </row>
    <row r="38" spans="1:3" ht="15" hidden="1" customHeight="1">
      <c r="A38" s="291" t="s">
        <v>476</v>
      </c>
      <c r="B38" s="306" t="s">
        <v>477</v>
      </c>
      <c r="C38" s="303">
        <v>0</v>
      </c>
    </row>
    <row r="39" spans="1:3" ht="15" hidden="1" customHeight="1">
      <c r="A39" s="309" t="s">
        <v>8</v>
      </c>
      <c r="B39" s="959"/>
      <c r="C39" s="303">
        <v>0</v>
      </c>
    </row>
    <row r="40" spans="1:3" ht="15" customHeight="1">
      <c r="A40" s="301"/>
      <c r="B40" s="959"/>
      <c r="C40" s="305"/>
    </row>
    <row r="41" spans="1:3" ht="15" customHeight="1">
      <c r="A41" s="347" t="s">
        <v>9</v>
      </c>
      <c r="B41" s="1008" t="s">
        <v>1</v>
      </c>
      <c r="C41" s="320">
        <v>4713657</v>
      </c>
    </row>
    <row r="42" spans="1:3" ht="15" customHeight="1">
      <c r="A42" s="728"/>
      <c r="B42" s="289"/>
      <c r="C42" s="740"/>
    </row>
    <row r="43" spans="1:3" ht="15" customHeight="1">
      <c r="A43" s="728"/>
      <c r="B43" s="289"/>
      <c r="C43" s="740"/>
    </row>
    <row r="44" spans="1:3" ht="15.75" customHeight="1">
      <c r="A44" s="284" t="s">
        <v>1</v>
      </c>
      <c r="B44" s="285"/>
      <c r="C44" s="286"/>
    </row>
    <row r="45" spans="1:3" ht="15.75" customHeight="1">
      <c r="A45" s="288" t="s">
        <v>1686</v>
      </c>
      <c r="B45" s="289"/>
      <c r="C45" s="290"/>
    </row>
    <row r="46" spans="1:3" ht="15.75" customHeight="1">
      <c r="A46" s="288"/>
      <c r="B46" s="289"/>
      <c r="C46" s="290"/>
    </row>
    <row r="47" spans="1:3" ht="15.75" customHeight="1">
      <c r="A47" s="292" t="s">
        <v>163</v>
      </c>
      <c r="B47" s="293"/>
      <c r="C47" s="294"/>
    </row>
    <row r="48" spans="1:3" ht="15.75" customHeight="1">
      <c r="A48" s="295" t="s">
        <v>164</v>
      </c>
      <c r="B48" s="296" t="s">
        <v>2</v>
      </c>
      <c r="C48" s="53" t="s">
        <v>200</v>
      </c>
    </row>
    <row r="49" spans="1:3" ht="15.75" customHeight="1">
      <c r="A49" s="297"/>
      <c r="B49" s="297"/>
      <c r="C49" s="55"/>
    </row>
    <row r="50" spans="1:3" ht="15.75" customHeight="1">
      <c r="A50" s="297"/>
      <c r="B50" s="297"/>
      <c r="C50" s="56">
        <v>2025</v>
      </c>
    </row>
    <row r="51" spans="1:3" ht="15.75" customHeight="1">
      <c r="A51" s="298"/>
      <c r="B51" s="298"/>
      <c r="C51" s="58" t="s">
        <v>7</v>
      </c>
    </row>
    <row r="52" spans="1:3" ht="15.75" customHeight="1">
      <c r="A52" s="309" t="s">
        <v>266</v>
      </c>
      <c r="B52" s="959"/>
      <c r="C52" s="301"/>
    </row>
    <row r="53" spans="1:3" ht="15.75" customHeight="1">
      <c r="A53" s="301" t="s">
        <v>985</v>
      </c>
      <c r="B53" s="968"/>
      <c r="C53" s="301"/>
    </row>
    <row r="54" spans="1:3" ht="15.75" customHeight="1">
      <c r="A54" s="309" t="s">
        <v>453</v>
      </c>
      <c r="B54" s="306"/>
      <c r="C54" s="303"/>
    </row>
    <row r="55" spans="1:3" ht="15.75" customHeight="1">
      <c r="A55" s="305" t="s">
        <v>294</v>
      </c>
      <c r="B55" s="306" t="s">
        <v>56</v>
      </c>
      <c r="C55" s="303">
        <v>250000</v>
      </c>
    </row>
    <row r="56" spans="1:3" ht="15.75" customHeight="1">
      <c r="A56" s="309" t="s">
        <v>389</v>
      </c>
      <c r="B56" s="306"/>
      <c r="C56" s="303"/>
    </row>
    <row r="57" spans="1:3" ht="15.75" customHeight="1">
      <c r="A57" s="291" t="s">
        <v>299</v>
      </c>
      <c r="B57" s="306" t="s">
        <v>61</v>
      </c>
      <c r="C57" s="303">
        <v>82259</v>
      </c>
    </row>
    <row r="58" spans="1:3" ht="15.75" customHeight="1">
      <c r="A58" s="291" t="s">
        <v>1679</v>
      </c>
      <c r="B58" s="306" t="s">
        <v>64</v>
      </c>
      <c r="C58" s="303">
        <v>416057</v>
      </c>
    </row>
    <row r="59" spans="1:3" ht="15.75" customHeight="1">
      <c r="A59" s="291" t="s">
        <v>837</v>
      </c>
      <c r="B59" s="306" t="s">
        <v>65</v>
      </c>
      <c r="C59" s="303">
        <v>10956</v>
      </c>
    </row>
    <row r="60" spans="1:3" ht="15.75" customHeight="1">
      <c r="A60" s="291" t="s">
        <v>838</v>
      </c>
      <c r="B60" s="306" t="s">
        <v>66</v>
      </c>
      <c r="C60" s="303">
        <v>630640</v>
      </c>
    </row>
    <row r="61" spans="1:3" ht="15.75" customHeight="1">
      <c r="A61" s="291" t="s">
        <v>593</v>
      </c>
      <c r="B61" s="306" t="s">
        <v>195</v>
      </c>
      <c r="C61" s="303">
        <v>16675</v>
      </c>
    </row>
    <row r="62" spans="1:3" ht="15.75" customHeight="1">
      <c r="A62" s="291" t="s">
        <v>303</v>
      </c>
      <c r="B62" s="306" t="s">
        <v>69</v>
      </c>
      <c r="C62" s="303">
        <v>130146</v>
      </c>
    </row>
    <row r="63" spans="1:3" ht="15.75" customHeight="1">
      <c r="A63" s="309" t="s">
        <v>467</v>
      </c>
      <c r="B63" s="306"/>
      <c r="C63" s="303"/>
    </row>
    <row r="64" spans="1:3" ht="15.75" customHeight="1">
      <c r="A64" s="291" t="s">
        <v>519</v>
      </c>
      <c r="B64" s="306" t="s">
        <v>75</v>
      </c>
      <c r="C64" s="303">
        <v>24000</v>
      </c>
    </row>
    <row r="65" spans="1:3" ht="15.75" customHeight="1">
      <c r="A65" s="309" t="s">
        <v>415</v>
      </c>
      <c r="B65" s="959"/>
      <c r="C65" s="303"/>
    </row>
    <row r="66" spans="1:3" ht="15.75" customHeight="1">
      <c r="A66" s="291" t="s">
        <v>839</v>
      </c>
      <c r="B66" s="306" t="s">
        <v>97</v>
      </c>
      <c r="C66" s="303">
        <v>16250</v>
      </c>
    </row>
    <row r="67" spans="1:3" ht="15.75" customHeight="1">
      <c r="A67" s="291" t="s">
        <v>328</v>
      </c>
      <c r="B67" s="306" t="s">
        <v>104</v>
      </c>
      <c r="C67" s="303">
        <v>1923600</v>
      </c>
    </row>
    <row r="68" spans="1:3" ht="15.75" customHeight="1">
      <c r="A68" s="315" t="s">
        <v>1687</v>
      </c>
      <c r="B68" s="959"/>
      <c r="C68" s="303"/>
    </row>
    <row r="69" spans="1:3" ht="15.75" customHeight="1">
      <c r="A69" s="315" t="s">
        <v>1688</v>
      </c>
      <c r="B69" s="959"/>
      <c r="C69" s="303"/>
    </row>
    <row r="70" spans="1:3" ht="31.5">
      <c r="A70" s="315" t="s">
        <v>1689</v>
      </c>
      <c r="B70" s="959"/>
      <c r="C70" s="303"/>
    </row>
    <row r="71" spans="1:3" ht="15.75" customHeight="1">
      <c r="A71" s="315" t="s">
        <v>1459</v>
      </c>
      <c r="B71" s="959"/>
      <c r="C71" s="303"/>
    </row>
    <row r="72" spans="1:3" ht="15.75" customHeight="1">
      <c r="A72" s="315" t="s">
        <v>1690</v>
      </c>
      <c r="B72" s="959"/>
      <c r="C72" s="303"/>
    </row>
    <row r="73" spans="1:3" ht="15.75" customHeight="1">
      <c r="A73" s="315" t="s">
        <v>1673</v>
      </c>
      <c r="B73" s="959"/>
      <c r="C73" s="303"/>
    </row>
    <row r="74" spans="1:3" ht="15.75" customHeight="1">
      <c r="A74" s="315" t="s">
        <v>1691</v>
      </c>
      <c r="B74" s="959"/>
      <c r="C74" s="303"/>
    </row>
    <row r="75" spans="1:3" ht="15.75" customHeight="1">
      <c r="A75" s="315" t="s">
        <v>1692</v>
      </c>
      <c r="B75" s="959"/>
      <c r="C75" s="303"/>
    </row>
    <row r="76" spans="1:3" ht="15.75" customHeight="1">
      <c r="A76" s="315" t="s">
        <v>1693</v>
      </c>
      <c r="B76" s="959"/>
      <c r="C76" s="303"/>
    </row>
    <row r="77" spans="1:3" ht="15.75" customHeight="1">
      <c r="A77" s="301" t="s">
        <v>370</v>
      </c>
      <c r="B77" s="959"/>
      <c r="C77" s="337">
        <f>SUM(C55:C67)</f>
        <v>3500583</v>
      </c>
    </row>
    <row r="78" spans="1:3" ht="15.75" customHeight="1">
      <c r="A78" s="301"/>
      <c r="B78" s="959"/>
      <c r="C78" s="325"/>
    </row>
    <row r="79" spans="1:3" ht="15.75" customHeight="1">
      <c r="A79" s="309" t="s">
        <v>371</v>
      </c>
      <c r="B79" s="959"/>
      <c r="C79" s="303">
        <v>3500583</v>
      </c>
    </row>
    <row r="80" spans="1:3" ht="15.75" customHeight="1">
      <c r="A80" s="309"/>
      <c r="B80" s="959"/>
      <c r="C80" s="1145"/>
    </row>
    <row r="81" spans="1:3" ht="15.75" customHeight="1">
      <c r="A81" s="309"/>
      <c r="B81" s="959"/>
      <c r="C81" s="1145"/>
    </row>
    <row r="82" spans="1:3" ht="15.75" customHeight="1">
      <c r="A82" s="347" t="s">
        <v>9</v>
      </c>
      <c r="B82" s="1146" t="s">
        <v>1</v>
      </c>
      <c r="C82" s="1147">
        <v>3500583</v>
      </c>
    </row>
    <row r="83" spans="1:3" ht="15.75" customHeight="1">
      <c r="A83" s="728"/>
      <c r="B83" s="970"/>
      <c r="C83" s="740"/>
    </row>
    <row r="84" spans="1:3" ht="15.75" customHeight="1">
      <c r="A84" s="728"/>
      <c r="B84" s="970"/>
      <c r="C84" s="740"/>
    </row>
    <row r="85" spans="1:3" ht="15.75" customHeight="1">
      <c r="A85" s="284" t="s">
        <v>1</v>
      </c>
      <c r="B85" s="285"/>
      <c r="C85" s="286"/>
    </row>
    <row r="86" spans="1:3" ht="15.75" customHeight="1">
      <c r="A86" s="288" t="s">
        <v>1694</v>
      </c>
      <c r="B86" s="289"/>
      <c r="C86" s="290"/>
    </row>
    <row r="87" spans="1:3" ht="15.75" customHeight="1">
      <c r="A87" s="288"/>
      <c r="B87" s="289"/>
      <c r="C87" s="290"/>
    </row>
    <row r="88" spans="1:3" ht="15.75" customHeight="1">
      <c r="A88" s="292" t="s">
        <v>163</v>
      </c>
      <c r="B88" s="293"/>
      <c r="C88" s="294"/>
    </row>
    <row r="89" spans="1:3" ht="15.75" customHeight="1">
      <c r="A89" s="295" t="s">
        <v>164</v>
      </c>
      <c r="B89" s="296" t="s">
        <v>2</v>
      </c>
      <c r="C89" s="53" t="s">
        <v>200</v>
      </c>
    </row>
    <row r="90" spans="1:3" ht="15.75" customHeight="1">
      <c r="A90" s="297"/>
      <c r="B90" s="297"/>
      <c r="C90" s="55"/>
    </row>
    <row r="91" spans="1:3" ht="15.75" customHeight="1">
      <c r="A91" s="297"/>
      <c r="B91" s="297"/>
      <c r="C91" s="56">
        <v>2025</v>
      </c>
    </row>
    <row r="92" spans="1:3" ht="15.75" customHeight="1">
      <c r="A92" s="298"/>
      <c r="B92" s="298"/>
      <c r="C92" s="58" t="s">
        <v>7</v>
      </c>
    </row>
    <row r="93" spans="1:3" ht="15" customHeight="1">
      <c r="A93" s="309" t="s">
        <v>266</v>
      </c>
      <c r="B93" s="306"/>
      <c r="C93" s="301"/>
    </row>
    <row r="94" spans="1:3" ht="15" customHeight="1">
      <c r="A94" s="301" t="s">
        <v>985</v>
      </c>
      <c r="B94" s="302"/>
      <c r="C94" s="301"/>
    </row>
    <row r="95" spans="1:3" ht="15" customHeight="1">
      <c r="A95" s="309" t="s">
        <v>389</v>
      </c>
      <c r="B95" s="306"/>
      <c r="C95" s="303"/>
    </row>
    <row r="96" spans="1:3" ht="15" customHeight="1">
      <c r="A96" s="291" t="s">
        <v>299</v>
      </c>
      <c r="B96" s="306" t="s">
        <v>61</v>
      </c>
      <c r="C96" s="303">
        <v>4683</v>
      </c>
    </row>
    <row r="97" spans="1:3" ht="15" customHeight="1">
      <c r="A97" s="291" t="s">
        <v>837</v>
      </c>
      <c r="B97" s="306" t="s">
        <v>65</v>
      </c>
      <c r="C97" s="303">
        <v>2325000</v>
      </c>
    </row>
    <row r="98" spans="1:3" ht="15" customHeight="1">
      <c r="A98" s="291" t="s">
        <v>303</v>
      </c>
      <c r="B98" s="306" t="s">
        <v>69</v>
      </c>
      <c r="C98" s="303">
        <v>1020000</v>
      </c>
    </row>
    <row r="99" spans="1:3" ht="15" customHeight="1">
      <c r="A99" s="309" t="s">
        <v>415</v>
      </c>
      <c r="B99" s="306"/>
      <c r="C99" s="303"/>
    </row>
    <row r="100" spans="1:3" ht="15" customHeight="1">
      <c r="A100" s="291" t="s">
        <v>839</v>
      </c>
      <c r="B100" s="306" t="s">
        <v>97</v>
      </c>
      <c r="C100" s="303">
        <v>680000</v>
      </c>
    </row>
    <row r="101" spans="1:3" ht="15" customHeight="1">
      <c r="A101" s="291" t="s">
        <v>415</v>
      </c>
      <c r="B101" s="306" t="s">
        <v>104</v>
      </c>
      <c r="C101" s="303">
        <v>66500</v>
      </c>
    </row>
    <row r="102" spans="1:3" ht="31.5">
      <c r="A102" s="969" t="s">
        <v>1695</v>
      </c>
      <c r="B102" s="306"/>
      <c r="C102" s="303"/>
    </row>
    <row r="103" spans="1:3" ht="15" customHeight="1">
      <c r="A103" s="969" t="s">
        <v>1696</v>
      </c>
      <c r="B103" s="306"/>
      <c r="C103" s="303"/>
    </row>
    <row r="104" spans="1:3" ht="15" customHeight="1">
      <c r="A104" s="301" t="s">
        <v>370</v>
      </c>
      <c r="B104" s="306"/>
      <c r="C104" s="337">
        <f>SUM(C96:C101)</f>
        <v>4096183</v>
      </c>
    </row>
    <row r="105" spans="1:3" ht="15" customHeight="1">
      <c r="A105" s="301"/>
      <c r="B105" s="306"/>
      <c r="C105" s="323"/>
    </row>
    <row r="106" spans="1:3" ht="15" customHeight="1">
      <c r="A106" s="309" t="s">
        <v>371</v>
      </c>
      <c r="B106" s="306"/>
      <c r="C106" s="303">
        <v>4096183</v>
      </c>
    </row>
    <row r="107" spans="1:3" ht="15" customHeight="1">
      <c r="A107" s="309"/>
      <c r="B107" s="306"/>
      <c r="C107" s="303"/>
    </row>
    <row r="108" spans="1:3" ht="15" customHeight="1">
      <c r="A108" s="309"/>
      <c r="B108" s="306"/>
      <c r="C108" s="303"/>
    </row>
    <row r="109" spans="1:3" ht="15" customHeight="1">
      <c r="A109" s="347" t="s">
        <v>9</v>
      </c>
      <c r="B109" s="339" t="s">
        <v>1</v>
      </c>
      <c r="C109" s="320">
        <v>4096183</v>
      </c>
    </row>
    <row r="110" spans="1:3" ht="15" customHeight="1">
      <c r="A110" s="728"/>
      <c r="B110" s="289"/>
      <c r="C110" s="740"/>
    </row>
    <row r="111" spans="1:3" ht="15" customHeight="1">
      <c r="A111" s="728"/>
      <c r="B111" s="289"/>
      <c r="C111" s="740"/>
    </row>
    <row r="112" spans="1:3" ht="13.9" customHeight="1">
      <c r="A112" s="284" t="s">
        <v>1</v>
      </c>
      <c r="B112" s="285"/>
      <c r="C112" s="286"/>
    </row>
    <row r="113" spans="1:3" ht="13.9" customHeight="1">
      <c r="A113" s="288" t="s">
        <v>1697</v>
      </c>
      <c r="B113" s="289"/>
      <c r="C113" s="290"/>
    </row>
    <row r="114" spans="1:3" ht="13.9" customHeight="1">
      <c r="A114" s="288" t="s">
        <v>1698</v>
      </c>
      <c r="B114" s="289"/>
      <c r="C114" s="290"/>
    </row>
    <row r="115" spans="1:3" ht="13.9" customHeight="1">
      <c r="A115" s="288"/>
      <c r="B115" s="289"/>
      <c r="C115" s="290"/>
    </row>
    <row r="116" spans="1:3" ht="13.9" customHeight="1">
      <c r="A116" s="292" t="s">
        <v>163</v>
      </c>
      <c r="B116" s="293"/>
      <c r="C116" s="294"/>
    </row>
    <row r="117" spans="1:3" ht="13.9" customHeight="1">
      <c r="A117" s="295" t="s">
        <v>164</v>
      </c>
      <c r="B117" s="296" t="s">
        <v>2</v>
      </c>
      <c r="C117" s="53" t="s">
        <v>200</v>
      </c>
    </row>
    <row r="118" spans="1:3" ht="13.9" customHeight="1">
      <c r="A118" s="297"/>
      <c r="B118" s="297"/>
      <c r="C118" s="55"/>
    </row>
    <row r="119" spans="1:3" ht="13.9" customHeight="1">
      <c r="A119" s="297"/>
      <c r="B119" s="297"/>
      <c r="C119" s="56">
        <v>2025</v>
      </c>
    </row>
    <row r="120" spans="1:3" ht="13.9" customHeight="1">
      <c r="A120" s="298"/>
      <c r="B120" s="298"/>
      <c r="C120" s="58" t="s">
        <v>7</v>
      </c>
    </row>
    <row r="121" spans="1:3" ht="13.9" customHeight="1">
      <c r="A121" s="309" t="s">
        <v>266</v>
      </c>
      <c r="B121" s="959"/>
      <c r="C121" s="301"/>
    </row>
    <row r="122" spans="1:3" ht="13.9" customHeight="1">
      <c r="A122" s="301" t="s">
        <v>985</v>
      </c>
      <c r="B122" s="302"/>
      <c r="C122" s="301"/>
    </row>
    <row r="123" spans="1:3" ht="13.9" customHeight="1">
      <c r="A123" s="309" t="s">
        <v>296</v>
      </c>
      <c r="B123" s="306"/>
      <c r="C123" s="301"/>
    </row>
    <row r="124" spans="1:3" ht="13.9" customHeight="1">
      <c r="A124" s="291" t="s">
        <v>297</v>
      </c>
      <c r="B124" s="306" t="s">
        <v>60</v>
      </c>
      <c r="C124" s="303">
        <v>307280</v>
      </c>
    </row>
    <row r="125" spans="1:3" ht="13.9" customHeight="1">
      <c r="A125" s="969" t="s">
        <v>1699</v>
      </c>
      <c r="B125" s="306"/>
      <c r="C125" s="303"/>
    </row>
    <row r="126" spans="1:3" ht="13.9" customHeight="1">
      <c r="A126" s="969" t="s">
        <v>1700</v>
      </c>
      <c r="B126" s="306"/>
      <c r="C126" s="303"/>
    </row>
    <row r="127" spans="1:3" ht="13.9" customHeight="1">
      <c r="A127" s="969" t="s">
        <v>1701</v>
      </c>
      <c r="B127" s="306"/>
      <c r="C127" s="303"/>
    </row>
    <row r="128" spans="1:3" ht="13.9" customHeight="1">
      <c r="A128" s="309" t="s">
        <v>389</v>
      </c>
      <c r="B128" s="306"/>
      <c r="C128" s="303"/>
    </row>
    <row r="129" spans="1:3" ht="13.9" customHeight="1">
      <c r="A129" s="291" t="s">
        <v>299</v>
      </c>
      <c r="B129" s="306" t="s">
        <v>61</v>
      </c>
      <c r="C129" s="303">
        <v>66628</v>
      </c>
    </row>
    <row r="130" spans="1:3" ht="13.9" customHeight="1">
      <c r="A130" s="291" t="s">
        <v>838</v>
      </c>
      <c r="B130" s="306" t="s">
        <v>66</v>
      </c>
      <c r="C130" s="335">
        <v>2242450</v>
      </c>
    </row>
    <row r="131" spans="1:3" ht="13.9" customHeight="1">
      <c r="A131" s="291" t="s">
        <v>303</v>
      </c>
      <c r="B131" s="306" t="s">
        <v>69</v>
      </c>
      <c r="C131" s="303">
        <v>10048</v>
      </c>
    </row>
    <row r="132" spans="1:3" ht="13.9" customHeight="1">
      <c r="A132" s="309" t="s">
        <v>467</v>
      </c>
      <c r="B132" s="306"/>
      <c r="C132" s="303"/>
    </row>
    <row r="133" spans="1:3" ht="13.9" customHeight="1">
      <c r="A133" s="291" t="s">
        <v>306</v>
      </c>
      <c r="B133" s="306" t="s">
        <v>140</v>
      </c>
      <c r="C133" s="303">
        <v>3600</v>
      </c>
    </row>
    <row r="134" spans="1:3" ht="13.9" customHeight="1">
      <c r="A134" s="291" t="s">
        <v>519</v>
      </c>
      <c r="B134" s="306" t="s">
        <v>75</v>
      </c>
      <c r="C134" s="303">
        <v>24000</v>
      </c>
    </row>
    <row r="135" spans="1:3" ht="13.9" customHeight="1">
      <c r="A135" s="309" t="s">
        <v>658</v>
      </c>
      <c r="B135" s="306"/>
      <c r="C135" s="303"/>
    </row>
    <row r="136" spans="1:3" ht="13.9" customHeight="1">
      <c r="A136" s="291" t="s">
        <v>1702</v>
      </c>
      <c r="B136" s="306" t="s">
        <v>88</v>
      </c>
      <c r="C136" s="303">
        <v>10000</v>
      </c>
    </row>
    <row r="137" spans="1:3" ht="13.9" customHeight="1">
      <c r="A137" s="309" t="s">
        <v>1334</v>
      </c>
      <c r="B137" s="306"/>
      <c r="C137" s="303"/>
    </row>
    <row r="138" spans="1:3" ht="13.9" customHeight="1">
      <c r="A138" s="291" t="s">
        <v>1703</v>
      </c>
      <c r="B138" s="306" t="s">
        <v>97</v>
      </c>
      <c r="C138" s="303">
        <v>200000</v>
      </c>
    </row>
    <row r="139" spans="1:3" ht="13.9" customHeight="1">
      <c r="A139" s="291" t="s">
        <v>328</v>
      </c>
      <c r="B139" s="306" t="s">
        <v>104</v>
      </c>
      <c r="C139" s="303">
        <v>2137520</v>
      </c>
    </row>
    <row r="140" spans="1:3" ht="13.9" customHeight="1">
      <c r="A140" s="969" t="s">
        <v>1704</v>
      </c>
      <c r="B140" s="959"/>
      <c r="C140" s="303"/>
    </row>
    <row r="141" spans="1:3" ht="13.9" customHeight="1">
      <c r="A141" s="969" t="s">
        <v>1705</v>
      </c>
      <c r="B141" s="959"/>
      <c r="C141" s="303"/>
    </row>
    <row r="142" spans="1:3" ht="13.9" customHeight="1">
      <c r="A142" s="969" t="s">
        <v>1706</v>
      </c>
      <c r="B142" s="959"/>
      <c r="C142" s="303"/>
    </row>
    <row r="143" spans="1:3" ht="13.9" customHeight="1">
      <c r="A143" s="969" t="s">
        <v>1707</v>
      </c>
      <c r="B143" s="959"/>
      <c r="C143" s="303"/>
    </row>
    <row r="144" spans="1:3" ht="13.9" customHeight="1">
      <c r="A144" s="969" t="s">
        <v>1708</v>
      </c>
      <c r="B144" s="959"/>
      <c r="C144" s="303"/>
    </row>
    <row r="145" spans="1:3" ht="13.9" customHeight="1">
      <c r="A145" s="969" t="s">
        <v>1709</v>
      </c>
      <c r="B145" s="959"/>
      <c r="C145" s="303"/>
    </row>
    <row r="146" spans="1:3" ht="13.9" customHeight="1">
      <c r="A146" s="1148" t="s">
        <v>1710</v>
      </c>
      <c r="B146" s="959"/>
      <c r="C146" s="303"/>
    </row>
    <row r="147" spans="1:3" ht="13.9" customHeight="1">
      <c r="A147" s="1148" t="s">
        <v>1459</v>
      </c>
      <c r="B147" s="959"/>
      <c r="C147" s="303"/>
    </row>
    <row r="148" spans="1:3" ht="13.9" customHeight="1">
      <c r="A148" s="1148" t="s">
        <v>1711</v>
      </c>
      <c r="B148" s="959"/>
      <c r="C148" s="303"/>
    </row>
    <row r="149" spans="1:3" ht="13.9" customHeight="1">
      <c r="A149" s="969" t="s">
        <v>1712</v>
      </c>
      <c r="B149" s="959"/>
      <c r="C149" s="303"/>
    </row>
    <row r="150" spans="1:3" ht="13.9" customHeight="1">
      <c r="A150" s="969" t="s">
        <v>1713</v>
      </c>
      <c r="B150" s="959"/>
      <c r="C150" s="303"/>
    </row>
    <row r="151" spans="1:3" ht="13.9" customHeight="1">
      <c r="A151" s="969" t="s">
        <v>1714</v>
      </c>
      <c r="B151" s="959"/>
      <c r="C151" s="303"/>
    </row>
    <row r="152" spans="1:3" ht="13.9" customHeight="1">
      <c r="A152" s="969" t="s">
        <v>1715</v>
      </c>
      <c r="B152" s="959"/>
      <c r="C152" s="303"/>
    </row>
    <row r="153" spans="1:3" ht="13.9" customHeight="1">
      <c r="A153" s="969" t="s">
        <v>1673</v>
      </c>
      <c r="B153" s="959"/>
      <c r="C153" s="303"/>
    </row>
    <row r="154" spans="1:3" ht="13.9" customHeight="1">
      <c r="A154" s="969" t="s">
        <v>1716</v>
      </c>
      <c r="B154" s="959"/>
      <c r="C154" s="303"/>
    </row>
    <row r="155" spans="1:3" ht="13.9" customHeight="1">
      <c r="A155" s="969" t="s">
        <v>1717</v>
      </c>
      <c r="B155" s="959"/>
      <c r="C155" s="303"/>
    </row>
    <row r="156" spans="1:3" ht="13.9" customHeight="1">
      <c r="A156" s="301" t="s">
        <v>370</v>
      </c>
      <c r="B156" s="959"/>
      <c r="C156" s="337">
        <f>SUM(C124:C139)</f>
        <v>5001526</v>
      </c>
    </row>
    <row r="157" spans="1:3" ht="13.9" customHeight="1">
      <c r="A157" s="301"/>
      <c r="B157" s="959"/>
      <c r="C157" s="323"/>
    </row>
    <row r="158" spans="1:3" ht="13.9" customHeight="1">
      <c r="A158" s="309" t="s">
        <v>371</v>
      </c>
      <c r="B158" s="959"/>
      <c r="C158" s="303">
        <v>5001526</v>
      </c>
    </row>
    <row r="159" spans="1:3" ht="13.9" customHeight="1">
      <c r="A159" s="309"/>
      <c r="B159" s="959"/>
      <c r="C159" s="305"/>
    </row>
    <row r="160" spans="1:3" ht="13.9" customHeight="1">
      <c r="A160" s="347" t="s">
        <v>9</v>
      </c>
      <c r="B160" s="1008" t="s">
        <v>1</v>
      </c>
      <c r="C160" s="320">
        <v>5001526</v>
      </c>
    </row>
    <row r="161" spans="1:3" ht="15" customHeight="1">
      <c r="A161" s="728"/>
      <c r="B161" s="970"/>
      <c r="C161" s="740"/>
    </row>
    <row r="162" spans="1:3" ht="15.75" customHeight="1">
      <c r="A162" s="284" t="s">
        <v>1</v>
      </c>
      <c r="B162" s="285"/>
      <c r="C162" s="286"/>
    </row>
    <row r="163" spans="1:3" ht="15.75" customHeight="1">
      <c r="A163" s="288" t="s">
        <v>1718</v>
      </c>
      <c r="B163" s="289"/>
      <c r="C163" s="290"/>
    </row>
    <row r="164" spans="1:3" ht="15.75" customHeight="1">
      <c r="A164" s="288"/>
      <c r="B164" s="289"/>
      <c r="C164" s="290"/>
    </row>
    <row r="165" spans="1:3" ht="15.75" customHeight="1">
      <c r="A165" s="292" t="s">
        <v>163</v>
      </c>
      <c r="B165" s="293"/>
      <c r="C165" s="294"/>
    </row>
    <row r="166" spans="1:3" ht="15.75" customHeight="1">
      <c r="A166" s="295" t="s">
        <v>164</v>
      </c>
      <c r="B166" s="296" t="s">
        <v>2</v>
      </c>
      <c r="C166" s="53" t="s">
        <v>200</v>
      </c>
    </row>
    <row r="167" spans="1:3" ht="15.75" customHeight="1">
      <c r="A167" s="297"/>
      <c r="B167" s="297"/>
      <c r="C167" s="55"/>
    </row>
    <row r="168" spans="1:3" ht="15.75" customHeight="1">
      <c r="A168" s="297"/>
      <c r="B168" s="297"/>
      <c r="C168" s="56">
        <v>2025</v>
      </c>
    </row>
    <row r="169" spans="1:3" ht="15.75" customHeight="1">
      <c r="A169" s="298"/>
      <c r="B169" s="298"/>
      <c r="C169" s="58" t="s">
        <v>7</v>
      </c>
    </row>
    <row r="170" spans="1:3" ht="15" customHeight="1">
      <c r="A170" s="309" t="s">
        <v>266</v>
      </c>
      <c r="B170" s="959"/>
      <c r="C170" s="301"/>
    </row>
    <row r="171" spans="1:3" ht="15" customHeight="1">
      <c r="A171" s="301" t="s">
        <v>985</v>
      </c>
      <c r="B171" s="968"/>
      <c r="C171" s="303"/>
    </row>
    <row r="172" spans="1:3" ht="15" customHeight="1">
      <c r="A172" s="309" t="s">
        <v>298</v>
      </c>
      <c r="B172" s="306"/>
      <c r="C172" s="342"/>
    </row>
    <row r="173" spans="1:3" ht="15" customHeight="1">
      <c r="A173" s="291" t="s">
        <v>299</v>
      </c>
      <c r="B173" s="306" t="s">
        <v>61</v>
      </c>
      <c r="C173" s="303">
        <v>700000</v>
      </c>
    </row>
    <row r="174" spans="1:3" ht="15" customHeight="1">
      <c r="A174" s="291" t="s">
        <v>837</v>
      </c>
      <c r="B174" s="306" t="s">
        <v>65</v>
      </c>
      <c r="C174" s="303">
        <v>17620010</v>
      </c>
    </row>
    <row r="175" spans="1:3" ht="15" customHeight="1">
      <c r="A175" s="291" t="s">
        <v>838</v>
      </c>
      <c r="B175" s="306" t="s">
        <v>66</v>
      </c>
      <c r="C175" s="303">
        <v>10000100</v>
      </c>
    </row>
    <row r="176" spans="1:3" ht="15" customHeight="1">
      <c r="A176" s="291" t="s">
        <v>592</v>
      </c>
      <c r="B176" s="306" t="s">
        <v>193</v>
      </c>
      <c r="C176" s="303">
        <v>979564</v>
      </c>
    </row>
    <row r="177" spans="1:3" ht="15" customHeight="1">
      <c r="A177" s="291" t="s">
        <v>303</v>
      </c>
      <c r="B177" s="306" t="s">
        <v>69</v>
      </c>
      <c r="C177" s="303">
        <v>1135936</v>
      </c>
    </row>
    <row r="178" spans="1:3" ht="15" customHeight="1">
      <c r="A178" s="309" t="s">
        <v>467</v>
      </c>
      <c r="B178" s="306"/>
      <c r="C178" s="303"/>
    </row>
    <row r="179" spans="1:3" ht="15" customHeight="1">
      <c r="A179" s="291" t="s">
        <v>306</v>
      </c>
      <c r="B179" s="306" t="s">
        <v>140</v>
      </c>
      <c r="C179" s="303">
        <v>48000</v>
      </c>
    </row>
    <row r="180" spans="1:3" ht="15" customHeight="1">
      <c r="A180" s="291" t="s">
        <v>519</v>
      </c>
      <c r="B180" s="306" t="s">
        <v>75</v>
      </c>
      <c r="C180" s="303">
        <v>288000</v>
      </c>
    </row>
    <row r="181" spans="1:3" ht="15" customHeight="1">
      <c r="A181" s="309" t="s">
        <v>1334</v>
      </c>
      <c r="B181" s="959"/>
      <c r="C181" s="303"/>
    </row>
    <row r="182" spans="1:3" ht="15" customHeight="1">
      <c r="A182" s="291" t="s">
        <v>328</v>
      </c>
      <c r="B182" s="316" t="s">
        <v>104</v>
      </c>
      <c r="C182" s="303">
        <v>17278560</v>
      </c>
    </row>
    <row r="183" spans="1:3" ht="15" customHeight="1">
      <c r="A183" s="969" t="s">
        <v>1459</v>
      </c>
      <c r="B183" s="1149"/>
      <c r="C183" s="303"/>
    </row>
    <row r="184" spans="1:3" ht="15" customHeight="1">
      <c r="A184" s="969" t="s">
        <v>1719</v>
      </c>
      <c r="B184" s="1149"/>
      <c r="C184" s="303"/>
    </row>
    <row r="185" spans="1:3" ht="15" customHeight="1">
      <c r="A185" s="969" t="s">
        <v>1720</v>
      </c>
      <c r="B185" s="1149"/>
      <c r="C185" s="303"/>
    </row>
    <row r="186" spans="1:3" ht="15" customHeight="1">
      <c r="A186" s="969" t="s">
        <v>1721</v>
      </c>
      <c r="B186" s="1149"/>
      <c r="C186" s="303"/>
    </row>
    <row r="187" spans="1:3" ht="15" customHeight="1">
      <c r="A187" s="969" t="s">
        <v>1722</v>
      </c>
      <c r="B187" s="1149"/>
      <c r="C187" s="303"/>
    </row>
    <row r="188" spans="1:3" ht="15" customHeight="1">
      <c r="A188" s="969" t="s">
        <v>1723</v>
      </c>
      <c r="B188" s="1149"/>
      <c r="C188" s="303"/>
    </row>
    <row r="189" spans="1:3" ht="15" customHeight="1">
      <c r="A189" s="969" t="s">
        <v>1724</v>
      </c>
      <c r="B189" s="1149"/>
      <c r="C189" s="303"/>
    </row>
    <row r="190" spans="1:3" ht="15" customHeight="1">
      <c r="A190" s="969" t="s">
        <v>1725</v>
      </c>
      <c r="B190" s="1149"/>
      <c r="C190" s="303"/>
    </row>
    <row r="191" spans="1:3" ht="15" customHeight="1">
      <c r="A191" s="969" t="s">
        <v>1726</v>
      </c>
      <c r="B191" s="1149"/>
      <c r="C191" s="303"/>
    </row>
    <row r="192" spans="1:3" ht="15" customHeight="1">
      <c r="A192" s="969" t="s">
        <v>1727</v>
      </c>
      <c r="B192" s="1149"/>
      <c r="C192" s="303"/>
    </row>
    <row r="193" spans="1:3" ht="15" customHeight="1">
      <c r="A193" s="969" t="s">
        <v>1728</v>
      </c>
      <c r="B193" s="1149"/>
      <c r="C193" s="303"/>
    </row>
    <row r="194" spans="1:3" ht="15" customHeight="1">
      <c r="A194" s="969" t="s">
        <v>1729</v>
      </c>
      <c r="B194" s="1149"/>
      <c r="C194" s="303"/>
    </row>
    <row r="195" spans="1:3" ht="15" customHeight="1">
      <c r="A195" s="969" t="s">
        <v>1711</v>
      </c>
      <c r="B195" s="1149"/>
      <c r="C195" s="303"/>
    </row>
    <row r="196" spans="1:3" ht="15" customHeight="1">
      <c r="A196" s="969" t="s">
        <v>1730</v>
      </c>
      <c r="B196" s="1149"/>
      <c r="C196" s="303"/>
    </row>
    <row r="197" spans="1:3" ht="15" customHeight="1">
      <c r="A197" s="301" t="s">
        <v>370</v>
      </c>
      <c r="B197" s="959"/>
      <c r="C197" s="337">
        <f>SUM(C173:C182)</f>
        <v>48050170</v>
      </c>
    </row>
    <row r="198" spans="1:3" ht="15" customHeight="1">
      <c r="A198" s="301"/>
      <c r="B198" s="959"/>
      <c r="C198" s="323"/>
    </row>
    <row r="199" spans="1:3" ht="15" customHeight="1">
      <c r="A199" s="309" t="s">
        <v>371</v>
      </c>
      <c r="B199" s="959"/>
      <c r="C199" s="303">
        <v>48050170</v>
      </c>
    </row>
    <row r="200" spans="1:3" ht="15" customHeight="1">
      <c r="A200" s="313"/>
      <c r="B200" s="968"/>
      <c r="C200" s="305"/>
    </row>
    <row r="201" spans="1:3" ht="15" customHeight="1">
      <c r="A201" s="313" t="s">
        <v>1731</v>
      </c>
      <c r="B201" s="289"/>
      <c r="C201" s="305"/>
    </row>
    <row r="202" spans="1:3" ht="15" customHeight="1">
      <c r="A202" s="301" t="s">
        <v>1376</v>
      </c>
      <c r="B202" s="289"/>
      <c r="C202" s="303"/>
    </row>
    <row r="203" spans="1:3" ht="15" hidden="1" customHeight="1">
      <c r="A203" s="305" t="s">
        <v>497</v>
      </c>
      <c r="B203" s="302" t="s">
        <v>498</v>
      </c>
      <c r="C203" s="303">
        <v>0</v>
      </c>
    </row>
    <row r="204" spans="1:3" ht="15" customHeight="1">
      <c r="A204" s="305" t="s">
        <v>1732</v>
      </c>
      <c r="B204" s="302" t="s">
        <v>1078</v>
      </c>
      <c r="C204" s="303">
        <v>600000</v>
      </c>
    </row>
    <row r="205" spans="1:3" ht="15" customHeight="1">
      <c r="A205" s="969" t="s">
        <v>1733</v>
      </c>
      <c r="B205" s="306"/>
      <c r="C205" s="303"/>
    </row>
    <row r="206" spans="1:3" ht="15" customHeight="1">
      <c r="A206" s="309" t="s">
        <v>480</v>
      </c>
      <c r="B206" s="306"/>
      <c r="C206" s="337">
        <v>600000</v>
      </c>
    </row>
    <row r="207" spans="1:3" ht="15" customHeight="1">
      <c r="A207" s="309" t="s">
        <v>1734</v>
      </c>
      <c r="B207" s="959"/>
      <c r="C207" s="303"/>
    </row>
    <row r="208" spans="1:3" ht="15" customHeight="1">
      <c r="A208" s="347" t="s">
        <v>9</v>
      </c>
      <c r="B208" s="1008" t="s">
        <v>1</v>
      </c>
      <c r="C208" s="320">
        <f>+C197+C206</f>
        <v>48650170</v>
      </c>
    </row>
    <row r="209" spans="1:3" ht="15" customHeight="1">
      <c r="A209" s="728"/>
      <c r="B209" s="970"/>
      <c r="C209" s="740"/>
    </row>
    <row r="210" spans="1:3" ht="15" customHeight="1">
      <c r="A210" s="742" t="s">
        <v>1</v>
      </c>
      <c r="B210" s="289"/>
      <c r="C210" s="740"/>
    </row>
    <row r="211" spans="1:3" ht="15.75" customHeight="1">
      <c r="A211" s="284" t="s">
        <v>1</v>
      </c>
      <c r="B211" s="285"/>
      <c r="C211" s="286"/>
    </row>
    <row r="212" spans="1:3" ht="15.75" customHeight="1">
      <c r="A212" s="288" t="s">
        <v>1735</v>
      </c>
      <c r="B212" s="289"/>
      <c r="C212" s="290"/>
    </row>
    <row r="213" spans="1:3" ht="15.75" customHeight="1">
      <c r="A213" s="288"/>
      <c r="B213" s="289"/>
      <c r="C213" s="290"/>
    </row>
    <row r="214" spans="1:3" ht="15.75" customHeight="1">
      <c r="A214" s="292" t="s">
        <v>163</v>
      </c>
      <c r="B214" s="293"/>
      <c r="C214" s="294"/>
    </row>
    <row r="215" spans="1:3" ht="15.75" customHeight="1">
      <c r="A215" s="295" t="s">
        <v>164</v>
      </c>
      <c r="B215" s="296" t="s">
        <v>2</v>
      </c>
      <c r="C215" s="53" t="s">
        <v>200</v>
      </c>
    </row>
    <row r="216" spans="1:3" ht="15.75" customHeight="1">
      <c r="A216" s="297"/>
      <c r="B216" s="297"/>
      <c r="C216" s="55"/>
    </row>
    <row r="217" spans="1:3" ht="15.75" customHeight="1">
      <c r="A217" s="297"/>
      <c r="B217" s="297"/>
      <c r="C217" s="56">
        <v>2025</v>
      </c>
    </row>
    <row r="218" spans="1:3" ht="15.75" customHeight="1">
      <c r="A218" s="298"/>
      <c r="B218" s="298"/>
      <c r="C218" s="58" t="s">
        <v>7</v>
      </c>
    </row>
    <row r="219" spans="1:3" ht="15" customHeight="1">
      <c r="A219" s="309" t="s">
        <v>266</v>
      </c>
      <c r="B219" s="959"/>
      <c r="C219" s="301"/>
    </row>
    <row r="220" spans="1:3" ht="15" customHeight="1">
      <c r="A220" s="301" t="s">
        <v>985</v>
      </c>
      <c r="B220" s="968"/>
      <c r="C220" s="301"/>
    </row>
    <row r="221" spans="1:3" ht="15" customHeight="1">
      <c r="A221" s="301" t="s">
        <v>423</v>
      </c>
      <c r="B221" s="968"/>
      <c r="C221" s="342"/>
    </row>
    <row r="222" spans="1:3" ht="15" customHeight="1">
      <c r="A222" s="305" t="s">
        <v>297</v>
      </c>
      <c r="B222" s="302" t="s">
        <v>60</v>
      </c>
      <c r="C222" s="303">
        <v>11100</v>
      </c>
    </row>
    <row r="223" spans="1:3" ht="31.5">
      <c r="A223" s="969" t="s">
        <v>1736</v>
      </c>
      <c r="B223" s="959"/>
      <c r="C223" s="303"/>
    </row>
    <row r="224" spans="1:3" ht="15" customHeight="1">
      <c r="A224" s="301" t="s">
        <v>1737</v>
      </c>
      <c r="B224" s="968"/>
      <c r="C224" s="303"/>
    </row>
    <row r="225" spans="1:3" ht="15" customHeight="1">
      <c r="A225" s="305" t="s">
        <v>299</v>
      </c>
      <c r="B225" s="302" t="s">
        <v>61</v>
      </c>
      <c r="C225" s="303">
        <v>178504</v>
      </c>
    </row>
    <row r="226" spans="1:3" ht="15" customHeight="1">
      <c r="A226" s="305" t="s">
        <v>838</v>
      </c>
      <c r="B226" s="302" t="s">
        <v>66</v>
      </c>
      <c r="C226" s="303">
        <v>25485552</v>
      </c>
    </row>
    <row r="227" spans="1:3" ht="15" customHeight="1">
      <c r="A227" s="305" t="s">
        <v>592</v>
      </c>
      <c r="B227" s="302" t="s">
        <v>193</v>
      </c>
      <c r="C227" s="303">
        <v>244700</v>
      </c>
    </row>
    <row r="228" spans="1:3" ht="15" customHeight="1">
      <c r="A228" s="305" t="s">
        <v>303</v>
      </c>
      <c r="B228" s="302" t="s">
        <v>69</v>
      </c>
      <c r="C228" s="303">
        <v>47080</v>
      </c>
    </row>
    <row r="229" spans="1:3" ht="15" customHeight="1">
      <c r="A229" s="301" t="s">
        <v>467</v>
      </c>
      <c r="B229" s="302"/>
      <c r="C229" s="303"/>
    </row>
    <row r="230" spans="1:3" ht="15" customHeight="1">
      <c r="A230" s="305" t="s">
        <v>519</v>
      </c>
      <c r="B230" s="302" t="s">
        <v>75</v>
      </c>
      <c r="C230" s="303">
        <v>24000</v>
      </c>
    </row>
    <row r="231" spans="1:3" ht="15" customHeight="1">
      <c r="A231" s="301" t="s">
        <v>658</v>
      </c>
      <c r="B231" s="302"/>
      <c r="C231" s="303"/>
    </row>
    <row r="232" spans="1:3" ht="15" customHeight="1">
      <c r="A232" s="305" t="s">
        <v>817</v>
      </c>
      <c r="B232" s="302" t="s">
        <v>88</v>
      </c>
      <c r="C232" s="303">
        <v>1000000</v>
      </c>
    </row>
    <row r="233" spans="1:3" ht="15" customHeight="1">
      <c r="A233" s="301" t="s">
        <v>328</v>
      </c>
      <c r="B233" s="302"/>
      <c r="C233" s="303"/>
    </row>
    <row r="234" spans="1:3" ht="15" customHeight="1">
      <c r="A234" s="291" t="s">
        <v>328</v>
      </c>
      <c r="B234" s="316" t="s">
        <v>104</v>
      </c>
      <c r="C234" s="303">
        <v>22200</v>
      </c>
    </row>
    <row r="235" spans="1:3" ht="31.5">
      <c r="A235" s="969" t="s">
        <v>1738</v>
      </c>
      <c r="B235" s="1149"/>
      <c r="C235" s="303"/>
    </row>
    <row r="236" spans="1:3" ht="15" customHeight="1">
      <c r="A236" s="301" t="s">
        <v>370</v>
      </c>
      <c r="B236" s="968"/>
      <c r="C236" s="337">
        <f>SUM(C222:C234)</f>
        <v>27013136</v>
      </c>
    </row>
    <row r="237" spans="1:3" ht="15" customHeight="1">
      <c r="A237" s="301"/>
      <c r="B237" s="968"/>
      <c r="C237" s="323"/>
    </row>
    <row r="238" spans="1:3" ht="15" customHeight="1">
      <c r="A238" s="309" t="s">
        <v>371</v>
      </c>
      <c r="B238" s="959"/>
      <c r="C238" s="303">
        <v>27013136</v>
      </c>
    </row>
    <row r="239" spans="1:3" ht="15" customHeight="1">
      <c r="A239" s="309"/>
      <c r="B239" s="959"/>
      <c r="C239" s="305"/>
    </row>
    <row r="240" spans="1:3" ht="15" hidden="1" customHeight="1">
      <c r="A240" s="309" t="s">
        <v>1739</v>
      </c>
      <c r="B240" s="959"/>
      <c r="C240" s="305"/>
    </row>
    <row r="241" spans="1:3" ht="15" hidden="1" customHeight="1">
      <c r="A241" s="301" t="s">
        <v>1376</v>
      </c>
      <c r="B241" s="968"/>
      <c r="C241" s="305"/>
    </row>
    <row r="242" spans="1:3" ht="15" hidden="1" customHeight="1">
      <c r="A242" s="305" t="s">
        <v>1740</v>
      </c>
      <c r="B242" s="968" t="s">
        <v>1741</v>
      </c>
      <c r="C242" s="303"/>
    </row>
    <row r="243" spans="1:3" ht="15" hidden="1" customHeight="1">
      <c r="A243" s="305" t="s">
        <v>1742</v>
      </c>
      <c r="B243" s="968" t="s">
        <v>1743</v>
      </c>
      <c r="C243" s="303"/>
    </row>
    <row r="244" spans="1:3" ht="15" hidden="1" customHeight="1">
      <c r="A244" s="309" t="s">
        <v>1744</v>
      </c>
      <c r="B244" s="959"/>
      <c r="C244" s="337">
        <v>0</v>
      </c>
    </row>
    <row r="245" spans="1:3" ht="15" customHeight="1">
      <c r="A245" s="309" t="s">
        <v>1734</v>
      </c>
      <c r="B245" s="959"/>
      <c r="C245" s="303"/>
    </row>
    <row r="246" spans="1:3" ht="15" customHeight="1">
      <c r="A246" s="347" t="s">
        <v>9</v>
      </c>
      <c r="B246" s="1008" t="s">
        <v>1</v>
      </c>
      <c r="C246" s="320">
        <v>27013136</v>
      </c>
    </row>
    <row r="247" spans="1:3" ht="15" customHeight="1">
      <c r="A247" s="728"/>
      <c r="B247" s="970"/>
      <c r="C247" s="742"/>
    </row>
    <row r="248" spans="1:3" ht="15" customHeight="1">
      <c r="A248" s="742" t="s">
        <v>1</v>
      </c>
      <c r="B248" s="970"/>
      <c r="C248" s="742"/>
    </row>
    <row r="249" spans="1:3" ht="14.65" customHeight="1">
      <c r="A249" s="284" t="s">
        <v>1</v>
      </c>
      <c r="B249" s="285"/>
      <c r="C249" s="286"/>
    </row>
    <row r="250" spans="1:3" ht="14.65" customHeight="1">
      <c r="A250" s="288" t="s">
        <v>1745</v>
      </c>
      <c r="B250" s="289"/>
      <c r="C250" s="290"/>
    </row>
    <row r="251" spans="1:3" ht="14.65" customHeight="1">
      <c r="A251" s="288"/>
      <c r="B251" s="289"/>
      <c r="C251" s="290"/>
    </row>
    <row r="252" spans="1:3" ht="14.65" customHeight="1">
      <c r="A252" s="292" t="s">
        <v>163</v>
      </c>
      <c r="B252" s="293"/>
      <c r="C252" s="294"/>
    </row>
    <row r="253" spans="1:3" ht="14.65" customHeight="1">
      <c r="A253" s="295" t="s">
        <v>164</v>
      </c>
      <c r="B253" s="296" t="s">
        <v>2</v>
      </c>
      <c r="C253" s="53" t="s">
        <v>200</v>
      </c>
    </row>
    <row r="254" spans="1:3" ht="14.65" customHeight="1">
      <c r="A254" s="297"/>
      <c r="B254" s="297"/>
      <c r="C254" s="55"/>
    </row>
    <row r="255" spans="1:3" ht="14.65" customHeight="1">
      <c r="A255" s="297"/>
      <c r="B255" s="297"/>
      <c r="C255" s="56">
        <v>2025</v>
      </c>
    </row>
    <row r="256" spans="1:3" ht="14.65" customHeight="1">
      <c r="A256" s="298"/>
      <c r="B256" s="298"/>
      <c r="C256" s="58" t="s">
        <v>7</v>
      </c>
    </row>
    <row r="257" spans="1:3" ht="14.65" customHeight="1">
      <c r="A257" s="309" t="s">
        <v>266</v>
      </c>
      <c r="B257" s="959"/>
      <c r="C257" s="301"/>
    </row>
    <row r="258" spans="1:3" ht="14.65" customHeight="1">
      <c r="A258" s="309" t="s">
        <v>985</v>
      </c>
      <c r="B258" s="959"/>
      <c r="C258" s="301"/>
    </row>
    <row r="259" spans="1:3" ht="14.65" customHeight="1">
      <c r="A259" s="309" t="s">
        <v>1746</v>
      </c>
      <c r="B259" s="959"/>
      <c r="C259" s="303"/>
    </row>
    <row r="260" spans="1:3" ht="14.65" customHeight="1">
      <c r="A260" s="291" t="s">
        <v>592</v>
      </c>
      <c r="B260" s="306" t="s">
        <v>193</v>
      </c>
      <c r="C260" s="303">
        <v>117000</v>
      </c>
    </row>
    <row r="261" spans="1:3" ht="14.65" customHeight="1">
      <c r="A261" s="309" t="s">
        <v>328</v>
      </c>
      <c r="B261" s="306"/>
      <c r="C261" s="303"/>
    </row>
    <row r="262" spans="1:3" ht="14.65" customHeight="1">
      <c r="A262" s="291" t="s">
        <v>328</v>
      </c>
      <c r="B262" s="306" t="s">
        <v>104</v>
      </c>
      <c r="C262" s="303">
        <v>1548840</v>
      </c>
    </row>
    <row r="263" spans="1:3" ht="14.65" customHeight="1">
      <c r="A263" s="969" t="s">
        <v>1747</v>
      </c>
      <c r="B263" s="959"/>
      <c r="C263" s="303"/>
    </row>
    <row r="264" spans="1:3" ht="14.65" customHeight="1">
      <c r="A264" s="969" t="s">
        <v>1748</v>
      </c>
      <c r="B264" s="959"/>
      <c r="C264" s="303"/>
    </row>
    <row r="265" spans="1:3" ht="14.65" customHeight="1">
      <c r="A265" s="969" t="s">
        <v>1749</v>
      </c>
      <c r="B265" s="959"/>
      <c r="C265" s="303"/>
    </row>
    <row r="266" spans="1:3" ht="14.65" customHeight="1">
      <c r="A266" s="969" t="s">
        <v>1750</v>
      </c>
      <c r="B266" s="959"/>
      <c r="C266" s="303"/>
    </row>
    <row r="267" spans="1:3" ht="14.65" customHeight="1">
      <c r="A267" s="969" t="s">
        <v>1751</v>
      </c>
      <c r="B267" s="959"/>
      <c r="C267" s="303"/>
    </row>
    <row r="268" spans="1:3" ht="14.65" customHeight="1">
      <c r="A268" s="969" t="s">
        <v>1752</v>
      </c>
      <c r="B268" s="959"/>
      <c r="C268" s="303"/>
    </row>
    <row r="269" spans="1:3" ht="14.65" customHeight="1">
      <c r="A269" s="969" t="s">
        <v>1753</v>
      </c>
      <c r="B269" s="959"/>
      <c r="C269" s="303"/>
    </row>
    <row r="270" spans="1:3" ht="14.65" customHeight="1">
      <c r="A270" s="969" t="s">
        <v>1754</v>
      </c>
      <c r="B270" s="959"/>
      <c r="C270" s="303"/>
    </row>
    <row r="271" spans="1:3" ht="14.65" customHeight="1">
      <c r="A271" s="301" t="s">
        <v>370</v>
      </c>
      <c r="B271" s="959"/>
      <c r="C271" s="337">
        <f>SUM(C260:C262)</f>
        <v>1665840</v>
      </c>
    </row>
    <row r="272" spans="1:3" ht="14.65" customHeight="1">
      <c r="A272" s="301"/>
      <c r="B272" s="959"/>
      <c r="C272" s="323"/>
    </row>
    <row r="273" spans="1:3" ht="14.65" customHeight="1">
      <c r="A273" s="309" t="s">
        <v>371</v>
      </c>
      <c r="B273" s="959"/>
      <c r="C273" s="303">
        <v>1665840</v>
      </c>
    </row>
    <row r="274" spans="1:3" ht="14.65" customHeight="1">
      <c r="A274" s="309"/>
      <c r="B274" s="959"/>
      <c r="C274" s="303"/>
    </row>
    <row r="275" spans="1:3" ht="14.65" customHeight="1">
      <c r="A275" s="347" t="s">
        <v>9</v>
      </c>
      <c r="B275" s="1008" t="s">
        <v>1</v>
      </c>
      <c r="C275" s="320">
        <v>1665840</v>
      </c>
    </row>
    <row r="276" spans="1:3" ht="14.65" customHeight="1">
      <c r="A276" s="728"/>
      <c r="B276" s="970"/>
      <c r="C276" s="742"/>
    </row>
    <row r="277" spans="1:3" ht="14.65" customHeight="1">
      <c r="A277" s="728"/>
      <c r="B277" s="970"/>
      <c r="C277" s="742"/>
    </row>
    <row r="278" spans="1:3" ht="14.65" customHeight="1">
      <c r="A278" s="726"/>
      <c r="B278" s="289"/>
      <c r="C278" s="740"/>
    </row>
    <row r="279" spans="1:3" ht="14.65" customHeight="1">
      <c r="A279" s="284" t="s">
        <v>1</v>
      </c>
      <c r="B279" s="285"/>
      <c r="C279" s="286"/>
    </row>
    <row r="280" spans="1:3" ht="14.65" customHeight="1">
      <c r="A280" s="288" t="s">
        <v>1755</v>
      </c>
      <c r="B280" s="289"/>
      <c r="C280" s="290"/>
    </row>
    <row r="281" spans="1:3" ht="14.65" customHeight="1">
      <c r="A281" s="288"/>
      <c r="B281" s="289"/>
      <c r="C281" s="290"/>
    </row>
    <row r="282" spans="1:3" ht="14.65" customHeight="1">
      <c r="A282" s="292" t="s">
        <v>163</v>
      </c>
      <c r="B282" s="293"/>
      <c r="C282" s="294"/>
    </row>
    <row r="283" spans="1:3" ht="14.65" customHeight="1">
      <c r="A283" s="295" t="s">
        <v>164</v>
      </c>
      <c r="B283" s="296" t="s">
        <v>2</v>
      </c>
      <c r="C283" s="53" t="s">
        <v>200</v>
      </c>
    </row>
    <row r="284" spans="1:3" ht="14.65" customHeight="1">
      <c r="A284" s="297"/>
      <c r="B284" s="297"/>
      <c r="C284" s="55"/>
    </row>
    <row r="285" spans="1:3" ht="14.65" customHeight="1">
      <c r="A285" s="297"/>
      <c r="B285" s="297"/>
      <c r="C285" s="56">
        <v>2025</v>
      </c>
    </row>
    <row r="286" spans="1:3" ht="14.65" customHeight="1">
      <c r="A286" s="298"/>
      <c r="B286" s="298"/>
      <c r="C286" s="58" t="s">
        <v>7</v>
      </c>
    </row>
    <row r="287" spans="1:3" ht="14.65" customHeight="1">
      <c r="A287" s="309" t="s">
        <v>266</v>
      </c>
      <c r="B287" s="1150"/>
      <c r="C287" s="1151"/>
    </row>
    <row r="288" spans="1:3" ht="14.65" customHeight="1">
      <c r="A288" s="301" t="s">
        <v>985</v>
      </c>
      <c r="B288" s="968"/>
      <c r="C288" s="1151"/>
    </row>
    <row r="289" spans="1:3" ht="14.65" customHeight="1">
      <c r="A289" s="309" t="s">
        <v>389</v>
      </c>
      <c r="B289" s="959"/>
      <c r="C289" s="325"/>
    </row>
    <row r="290" spans="1:3" ht="14.65" customHeight="1">
      <c r="A290" s="305" t="s">
        <v>299</v>
      </c>
      <c r="B290" s="306" t="s">
        <v>61</v>
      </c>
      <c r="C290" s="303">
        <v>100000</v>
      </c>
    </row>
    <row r="291" spans="1:3" ht="14.65" customHeight="1">
      <c r="A291" s="305" t="s">
        <v>837</v>
      </c>
      <c r="B291" s="306" t="s">
        <v>65</v>
      </c>
      <c r="C291" s="303">
        <v>14818399</v>
      </c>
    </row>
    <row r="292" spans="1:3" ht="14.65" customHeight="1">
      <c r="A292" s="305" t="s">
        <v>838</v>
      </c>
      <c r="B292" s="306" t="s">
        <v>66</v>
      </c>
      <c r="C292" s="303">
        <v>2500000</v>
      </c>
    </row>
    <row r="293" spans="1:3" ht="14.65" customHeight="1">
      <c r="A293" s="305" t="s">
        <v>303</v>
      </c>
      <c r="B293" s="306" t="s">
        <v>69</v>
      </c>
      <c r="C293" s="303">
        <v>95960</v>
      </c>
    </row>
    <row r="294" spans="1:3" ht="14.65" customHeight="1">
      <c r="A294" s="301" t="s">
        <v>328</v>
      </c>
      <c r="B294" s="306"/>
      <c r="C294" s="325"/>
    </row>
    <row r="295" spans="1:3" ht="14.65" customHeight="1">
      <c r="A295" s="305" t="s">
        <v>328</v>
      </c>
      <c r="B295" s="306" t="s">
        <v>104</v>
      </c>
      <c r="C295" s="335">
        <v>287000</v>
      </c>
    </row>
    <row r="296" spans="1:3" ht="14.65" customHeight="1">
      <c r="A296" s="969" t="s">
        <v>1756</v>
      </c>
      <c r="B296" s="1150"/>
      <c r="C296" s="303"/>
    </row>
    <row r="297" spans="1:3" ht="14.65" customHeight="1">
      <c r="A297" s="969" t="s">
        <v>1757</v>
      </c>
      <c r="B297" s="1150"/>
      <c r="C297" s="303"/>
    </row>
    <row r="298" spans="1:3" ht="14.65" customHeight="1">
      <c r="A298" s="301" t="s">
        <v>370</v>
      </c>
      <c r="B298" s="1150"/>
      <c r="C298" s="337">
        <f>SUM(C290:C295)</f>
        <v>17801359</v>
      </c>
    </row>
    <row r="299" spans="1:3" ht="14.65" customHeight="1">
      <c r="A299" s="1151"/>
      <c r="B299" s="1150"/>
      <c r="C299" s="323"/>
    </row>
    <row r="300" spans="1:3" ht="14.65" customHeight="1">
      <c r="A300" s="309" t="s">
        <v>371</v>
      </c>
      <c r="B300" s="1150"/>
      <c r="C300" s="303">
        <v>17801359</v>
      </c>
    </row>
    <row r="301" spans="1:3" ht="14.65" customHeight="1">
      <c r="A301" s="309" t="s">
        <v>1734</v>
      </c>
      <c r="B301" s="1150"/>
      <c r="C301" s="303"/>
    </row>
    <row r="302" spans="1:3" ht="14.65" customHeight="1">
      <c r="A302" s="347" t="s">
        <v>9</v>
      </c>
      <c r="B302" s="1152" t="s">
        <v>1</v>
      </c>
      <c r="C302" s="320">
        <v>17801359</v>
      </c>
    </row>
    <row r="303" spans="1:3" ht="15" customHeight="1">
      <c r="A303" s="728"/>
      <c r="B303" s="970"/>
      <c r="C303" s="742"/>
    </row>
    <row r="304" spans="1:3" ht="15" customHeight="1">
      <c r="A304" s="728"/>
      <c r="B304" s="970"/>
      <c r="C304" s="742"/>
    </row>
    <row r="305" spans="1:3" ht="15.75" customHeight="1">
      <c r="A305" s="284" t="s">
        <v>1</v>
      </c>
      <c r="B305" s="285"/>
      <c r="C305" s="286"/>
    </row>
    <row r="306" spans="1:3" ht="15.75" customHeight="1">
      <c r="A306" s="288" t="s">
        <v>1758</v>
      </c>
      <c r="B306" s="289"/>
      <c r="C306" s="290"/>
    </row>
    <row r="307" spans="1:3" ht="15.75" customHeight="1">
      <c r="A307" s="288"/>
      <c r="B307" s="289"/>
      <c r="C307" s="290"/>
    </row>
    <row r="308" spans="1:3" ht="15.75" customHeight="1">
      <c r="A308" s="292" t="s">
        <v>163</v>
      </c>
      <c r="B308" s="293"/>
      <c r="C308" s="294"/>
    </row>
    <row r="309" spans="1:3" ht="15.75" customHeight="1">
      <c r="A309" s="295" t="s">
        <v>164</v>
      </c>
      <c r="B309" s="296" t="s">
        <v>2</v>
      </c>
      <c r="C309" s="53" t="s">
        <v>200</v>
      </c>
    </row>
    <row r="310" spans="1:3" ht="15.75" customHeight="1">
      <c r="A310" s="297"/>
      <c r="B310" s="297"/>
      <c r="C310" s="55"/>
    </row>
    <row r="311" spans="1:3" ht="15.75" customHeight="1">
      <c r="A311" s="297"/>
      <c r="B311" s="297"/>
      <c r="C311" s="56">
        <v>2025</v>
      </c>
    </row>
    <row r="312" spans="1:3" ht="15.75" customHeight="1">
      <c r="A312" s="298"/>
      <c r="B312" s="298"/>
      <c r="C312" s="58" t="s">
        <v>7</v>
      </c>
    </row>
    <row r="313" spans="1:3" ht="15" customHeight="1">
      <c r="A313" s="309" t="s">
        <v>266</v>
      </c>
      <c r="B313" s="959"/>
      <c r="C313" s="301"/>
    </row>
    <row r="314" spans="1:3" ht="15" customHeight="1">
      <c r="A314" s="301" t="s">
        <v>985</v>
      </c>
      <c r="B314" s="968"/>
      <c r="C314" s="301"/>
    </row>
    <row r="315" spans="1:3" ht="15" customHeight="1">
      <c r="A315" s="309" t="s">
        <v>453</v>
      </c>
      <c r="B315" s="306"/>
      <c r="C315" s="342"/>
    </row>
    <row r="316" spans="1:3" ht="15" customHeight="1">
      <c r="A316" s="305" t="s">
        <v>294</v>
      </c>
      <c r="B316" s="306" t="s">
        <v>56</v>
      </c>
      <c r="C316" s="303">
        <v>100000</v>
      </c>
    </row>
    <row r="317" spans="1:3" ht="15" customHeight="1">
      <c r="A317" s="301" t="s">
        <v>423</v>
      </c>
      <c r="B317" s="306"/>
      <c r="C317" s="303"/>
    </row>
    <row r="318" spans="1:3" ht="15" customHeight="1">
      <c r="A318" s="305" t="s">
        <v>297</v>
      </c>
      <c r="B318" s="306" t="s">
        <v>60</v>
      </c>
      <c r="C318" s="303">
        <v>284800</v>
      </c>
    </row>
    <row r="319" spans="1:3" ht="15" customHeight="1">
      <c r="A319" s="969" t="s">
        <v>1759</v>
      </c>
      <c r="B319" s="959"/>
      <c r="C319" s="303"/>
    </row>
    <row r="320" spans="1:3" ht="33" customHeight="1">
      <c r="A320" s="969" t="s">
        <v>1760</v>
      </c>
      <c r="B320" s="959"/>
      <c r="C320" s="303"/>
    </row>
    <row r="321" spans="1:3" ht="31.5">
      <c r="A321" s="969" t="s">
        <v>1761</v>
      </c>
      <c r="B321" s="959"/>
      <c r="C321" s="303"/>
    </row>
    <row r="322" spans="1:3" ht="15" customHeight="1">
      <c r="A322" s="969" t="s">
        <v>1762</v>
      </c>
      <c r="B322" s="959"/>
      <c r="C322" s="303"/>
    </row>
    <row r="323" spans="1:3" ht="15" customHeight="1">
      <c r="A323" s="309" t="s">
        <v>389</v>
      </c>
      <c r="B323" s="959"/>
      <c r="C323" s="303"/>
    </row>
    <row r="324" spans="1:3" ht="15" customHeight="1">
      <c r="A324" s="305" t="s">
        <v>299</v>
      </c>
      <c r="B324" s="306" t="s">
        <v>61</v>
      </c>
      <c r="C324" s="303">
        <v>100000</v>
      </c>
    </row>
    <row r="325" spans="1:3" ht="15" customHeight="1">
      <c r="A325" s="305" t="s">
        <v>592</v>
      </c>
      <c r="B325" s="306" t="s">
        <v>193</v>
      </c>
      <c r="C325" s="303">
        <v>30000</v>
      </c>
    </row>
    <row r="326" spans="1:3" ht="15" customHeight="1">
      <c r="A326" s="305" t="s">
        <v>303</v>
      </c>
      <c r="B326" s="306" t="s">
        <v>69</v>
      </c>
      <c r="C326" s="303">
        <v>118108</v>
      </c>
    </row>
    <row r="327" spans="1:3" ht="15" customHeight="1">
      <c r="A327" s="301" t="s">
        <v>467</v>
      </c>
      <c r="B327" s="306"/>
      <c r="C327" s="303"/>
    </row>
    <row r="328" spans="1:3" ht="15" customHeight="1">
      <c r="A328" s="291" t="s">
        <v>306</v>
      </c>
      <c r="B328" s="306" t="s">
        <v>140</v>
      </c>
      <c r="C328" s="303">
        <v>12000</v>
      </c>
    </row>
    <row r="329" spans="1:3" ht="15" customHeight="1">
      <c r="A329" s="291" t="s">
        <v>519</v>
      </c>
      <c r="B329" s="306" t="s">
        <v>75</v>
      </c>
      <c r="C329" s="303">
        <v>44400</v>
      </c>
    </row>
    <row r="330" spans="1:3" ht="15" customHeight="1">
      <c r="A330" s="301" t="s">
        <v>328</v>
      </c>
      <c r="B330" s="306"/>
      <c r="C330" s="303"/>
    </row>
    <row r="331" spans="1:3" ht="15" customHeight="1">
      <c r="A331" s="305" t="s">
        <v>328</v>
      </c>
      <c r="B331" s="306" t="s">
        <v>104</v>
      </c>
      <c r="C331" s="303">
        <v>2737600</v>
      </c>
    </row>
    <row r="332" spans="1:3" ht="15" customHeight="1">
      <c r="A332" s="969" t="s">
        <v>1763</v>
      </c>
      <c r="B332" s="959"/>
      <c r="C332" s="303"/>
    </row>
    <row r="333" spans="1:3" ht="15" customHeight="1">
      <c r="A333" s="969" t="s">
        <v>1764</v>
      </c>
      <c r="B333" s="959"/>
      <c r="C333" s="303"/>
    </row>
    <row r="334" spans="1:3" ht="15" customHeight="1">
      <c r="A334" s="969" t="s">
        <v>1459</v>
      </c>
      <c r="B334" s="959"/>
      <c r="C334" s="303"/>
    </row>
    <row r="335" spans="1:3" ht="31.5">
      <c r="A335" s="969" t="s">
        <v>1765</v>
      </c>
      <c r="B335" s="959"/>
      <c r="C335" s="303"/>
    </row>
    <row r="336" spans="1:3" ht="15" customHeight="1">
      <c r="A336" s="969" t="s">
        <v>1766</v>
      </c>
      <c r="B336" s="959"/>
      <c r="C336" s="303"/>
    </row>
    <row r="337" spans="1:3" ht="15" customHeight="1">
      <c r="A337" s="301" t="s">
        <v>370</v>
      </c>
      <c r="B337" s="959"/>
      <c r="C337" s="337">
        <f>SUM(C316:C331)</f>
        <v>3426908</v>
      </c>
    </row>
    <row r="338" spans="1:3" ht="15" customHeight="1">
      <c r="A338" s="301"/>
      <c r="B338" s="959"/>
      <c r="C338" s="323"/>
    </row>
    <row r="339" spans="1:3" ht="15" customHeight="1">
      <c r="A339" s="313" t="s">
        <v>371</v>
      </c>
      <c r="B339" s="1153"/>
      <c r="C339" s="312">
        <v>3426908</v>
      </c>
    </row>
    <row r="340" spans="1:3" ht="15" customHeight="1">
      <c r="A340" s="313"/>
      <c r="B340" s="1153"/>
      <c r="C340" s="312"/>
    </row>
    <row r="341" spans="1:3" ht="15" customHeight="1">
      <c r="A341" s="313" t="s">
        <v>1734</v>
      </c>
      <c r="B341" s="1153"/>
      <c r="C341" s="312"/>
    </row>
    <row r="342" spans="1:3" ht="15" customHeight="1">
      <c r="A342" s="347" t="s">
        <v>9</v>
      </c>
      <c r="B342" s="1008" t="s">
        <v>1</v>
      </c>
      <c r="C342" s="320">
        <v>3426908</v>
      </c>
    </row>
    <row r="343" spans="1:3" ht="15" customHeight="1">
      <c r="A343" s="728"/>
      <c r="B343" s="970"/>
      <c r="C343" s="742"/>
    </row>
    <row r="344" spans="1:3" ht="15" customHeight="1">
      <c r="A344" s="728"/>
      <c r="B344" s="970"/>
      <c r="C344" s="742"/>
    </row>
    <row r="345" spans="1:3" ht="15.75" customHeight="1">
      <c r="A345" s="284" t="s">
        <v>1</v>
      </c>
      <c r="B345" s="285"/>
      <c r="C345" s="286"/>
    </row>
    <row r="346" spans="1:3" ht="15.75" customHeight="1">
      <c r="A346" s="288" t="s">
        <v>1767</v>
      </c>
      <c r="B346" s="289"/>
      <c r="C346" s="290"/>
    </row>
    <row r="347" spans="1:3" ht="15.75" customHeight="1">
      <c r="A347" s="288" t="s">
        <v>1768</v>
      </c>
      <c r="B347" s="289"/>
      <c r="C347" s="290"/>
    </row>
    <row r="348" spans="1:3" ht="15.75" customHeight="1">
      <c r="A348" s="292" t="s">
        <v>163</v>
      </c>
      <c r="B348" s="293"/>
      <c r="C348" s="294"/>
    </row>
    <row r="349" spans="1:3" ht="15.75" customHeight="1">
      <c r="A349" s="295" t="s">
        <v>164</v>
      </c>
      <c r="B349" s="296" t="s">
        <v>2</v>
      </c>
      <c r="C349" s="53" t="s">
        <v>200</v>
      </c>
    </row>
    <row r="350" spans="1:3" ht="15.75" customHeight="1">
      <c r="A350" s="297"/>
      <c r="B350" s="297"/>
      <c r="C350" s="55"/>
    </row>
    <row r="351" spans="1:3" ht="15.75" customHeight="1">
      <c r="A351" s="297"/>
      <c r="B351" s="297"/>
      <c r="C351" s="56">
        <v>2025</v>
      </c>
    </row>
    <row r="352" spans="1:3" ht="15.75" customHeight="1">
      <c r="A352" s="298"/>
      <c r="B352" s="298"/>
      <c r="C352" s="58" t="s">
        <v>7</v>
      </c>
    </row>
    <row r="353" spans="1:3" ht="15" customHeight="1">
      <c r="A353" s="309" t="s">
        <v>266</v>
      </c>
      <c r="B353" s="1150"/>
      <c r="C353" s="1151"/>
    </row>
    <row r="354" spans="1:3" ht="15" customHeight="1">
      <c r="A354" s="301" t="s">
        <v>985</v>
      </c>
      <c r="B354" s="1154"/>
      <c r="C354" s="1151"/>
    </row>
    <row r="355" spans="1:3" ht="15.75" customHeight="1">
      <c r="A355" s="301" t="s">
        <v>423</v>
      </c>
      <c r="B355" s="306"/>
      <c r="C355" s="303"/>
    </row>
    <row r="356" spans="1:3" ht="15.75" customHeight="1">
      <c r="A356" s="305" t="s">
        <v>297</v>
      </c>
      <c r="B356" s="306" t="s">
        <v>60</v>
      </c>
      <c r="C356" s="303">
        <v>6052300</v>
      </c>
    </row>
    <row r="357" spans="1:3" ht="31.5">
      <c r="A357" s="969" t="s">
        <v>1769</v>
      </c>
      <c r="B357" s="1150"/>
      <c r="C357" s="325"/>
    </row>
    <row r="358" spans="1:3" ht="15.75" customHeight="1">
      <c r="A358" s="969" t="s">
        <v>1770</v>
      </c>
      <c r="B358" s="1150"/>
      <c r="C358" s="325"/>
    </row>
    <row r="359" spans="1:3" ht="15.75" customHeight="1">
      <c r="A359" s="969" t="s">
        <v>1771</v>
      </c>
      <c r="B359" s="1150"/>
      <c r="C359" s="325"/>
    </row>
    <row r="360" spans="1:3" ht="15.75" customHeight="1">
      <c r="A360" s="969" t="s">
        <v>1772</v>
      </c>
      <c r="B360" s="1150"/>
      <c r="C360" s="325"/>
    </row>
    <row r="361" spans="1:3" ht="15.75" customHeight="1">
      <c r="A361" s="969" t="s">
        <v>1773</v>
      </c>
      <c r="B361" s="1150"/>
      <c r="C361" s="325"/>
    </row>
    <row r="362" spans="1:3" ht="33" customHeight="1">
      <c r="A362" s="969" t="s">
        <v>1774</v>
      </c>
      <c r="B362" s="1150"/>
      <c r="C362" s="325"/>
    </row>
    <row r="363" spans="1:3" ht="31.5">
      <c r="A363" s="969" t="s">
        <v>1775</v>
      </c>
      <c r="B363" s="1150"/>
      <c r="C363" s="325"/>
    </row>
    <row r="364" spans="1:3" ht="31.5" customHeight="1">
      <c r="A364" s="969" t="s">
        <v>1776</v>
      </c>
      <c r="B364" s="1150"/>
      <c r="C364" s="325"/>
    </row>
    <row r="365" spans="1:3" ht="15.75" customHeight="1">
      <c r="A365" s="969" t="s">
        <v>1777</v>
      </c>
      <c r="B365" s="1150"/>
      <c r="C365" s="325"/>
    </row>
    <row r="366" spans="1:3" ht="31.5" customHeight="1">
      <c r="A366" s="969" t="s">
        <v>1778</v>
      </c>
      <c r="B366" s="1150"/>
      <c r="C366" s="325"/>
    </row>
    <row r="367" spans="1:3" ht="31.5">
      <c r="A367" s="969" t="s">
        <v>1779</v>
      </c>
      <c r="B367" s="1150"/>
      <c r="C367" s="325"/>
    </row>
    <row r="368" spans="1:3" ht="15.75" customHeight="1">
      <c r="A368" s="969" t="s">
        <v>1780</v>
      </c>
      <c r="B368" s="1150"/>
      <c r="C368" s="325"/>
    </row>
    <row r="369" spans="1:3" ht="15.75">
      <c r="A369" s="291" t="s">
        <v>1781</v>
      </c>
      <c r="B369" s="1150"/>
      <c r="C369" s="325"/>
    </row>
    <row r="370" spans="1:3" ht="15.75" customHeight="1">
      <c r="A370" s="969" t="s">
        <v>1782</v>
      </c>
      <c r="B370" s="1150"/>
      <c r="C370" s="325"/>
    </row>
    <row r="371" spans="1:3" ht="15.75" customHeight="1">
      <c r="A371" s="969" t="s">
        <v>1783</v>
      </c>
      <c r="B371" s="1150"/>
      <c r="C371" s="325"/>
    </row>
    <row r="372" spans="1:3" ht="31.5" customHeight="1">
      <c r="A372" s="969" t="s">
        <v>1784</v>
      </c>
      <c r="B372" s="1150"/>
      <c r="C372" s="325"/>
    </row>
    <row r="373" spans="1:3" ht="31.5">
      <c r="A373" s="969" t="s">
        <v>1785</v>
      </c>
      <c r="B373" s="1150"/>
      <c r="C373" s="325"/>
    </row>
    <row r="374" spans="1:3" ht="15.75" customHeight="1">
      <c r="A374" s="309" t="s">
        <v>389</v>
      </c>
      <c r="B374" s="1150"/>
      <c r="C374" s="325"/>
    </row>
    <row r="375" spans="1:3" ht="15.75" customHeight="1">
      <c r="A375" s="343" t="s">
        <v>299</v>
      </c>
      <c r="B375" s="328" t="s">
        <v>61</v>
      </c>
      <c r="C375" s="329">
        <v>424541.6</v>
      </c>
    </row>
    <row r="376" spans="1:3" ht="15.75" customHeight="1">
      <c r="A376" s="343" t="s">
        <v>1679</v>
      </c>
      <c r="B376" s="328" t="s">
        <v>64</v>
      </c>
      <c r="C376" s="329">
        <v>125314</v>
      </c>
    </row>
    <row r="377" spans="1:3" ht="15.75" customHeight="1">
      <c r="A377" s="305" t="s">
        <v>837</v>
      </c>
      <c r="B377" s="306" t="s">
        <v>65</v>
      </c>
      <c r="C377" s="303">
        <v>1674146</v>
      </c>
    </row>
    <row r="378" spans="1:3" ht="15.75" customHeight="1">
      <c r="A378" s="305" t="s">
        <v>838</v>
      </c>
      <c r="B378" s="306" t="s">
        <v>66</v>
      </c>
      <c r="C378" s="303">
        <v>3425220</v>
      </c>
    </row>
    <row r="379" spans="1:3" ht="15.75" customHeight="1">
      <c r="A379" s="305" t="s">
        <v>592</v>
      </c>
      <c r="B379" s="306" t="s">
        <v>193</v>
      </c>
      <c r="C379" s="303">
        <v>317178</v>
      </c>
    </row>
    <row r="380" spans="1:3" ht="15.75" customHeight="1">
      <c r="A380" s="305" t="s">
        <v>303</v>
      </c>
      <c r="B380" s="306" t="s">
        <v>69</v>
      </c>
      <c r="C380" s="303">
        <v>490510</v>
      </c>
    </row>
    <row r="381" spans="1:3" ht="15.75" customHeight="1">
      <c r="A381" s="309" t="s">
        <v>467</v>
      </c>
      <c r="B381" s="959"/>
      <c r="C381" s="1155"/>
    </row>
    <row r="382" spans="1:3" ht="15.75" customHeight="1">
      <c r="A382" s="291" t="s">
        <v>306</v>
      </c>
      <c r="B382" s="306" t="s">
        <v>140</v>
      </c>
      <c r="C382" s="304">
        <v>14400</v>
      </c>
    </row>
    <row r="383" spans="1:3" ht="15.75" customHeight="1">
      <c r="A383" s="310" t="s">
        <v>519</v>
      </c>
      <c r="B383" s="1006" t="s">
        <v>75</v>
      </c>
      <c r="C383" s="312">
        <v>42000</v>
      </c>
    </row>
    <row r="384" spans="1:3" ht="15.75" customHeight="1">
      <c r="A384" s="313" t="s">
        <v>328</v>
      </c>
      <c r="B384" s="1006"/>
      <c r="C384" s="1156"/>
    </row>
    <row r="385" spans="1:3" ht="15.75" customHeight="1">
      <c r="A385" s="305" t="s">
        <v>328</v>
      </c>
      <c r="B385" s="306" t="s">
        <v>104</v>
      </c>
      <c r="C385" s="303">
        <v>25091760</v>
      </c>
    </row>
    <row r="386" spans="1:3" ht="31.5">
      <c r="A386" s="1140" t="s">
        <v>1786</v>
      </c>
      <c r="B386" s="1152"/>
      <c r="C386" s="320"/>
    </row>
    <row r="387" spans="1:3" ht="15.75" customHeight="1">
      <c r="A387" s="1141" t="s">
        <v>1787</v>
      </c>
      <c r="B387" s="1157"/>
      <c r="C387" s="323"/>
    </row>
    <row r="388" spans="1:3" ht="34.5" customHeight="1">
      <c r="A388" s="969" t="s">
        <v>1788</v>
      </c>
      <c r="B388" s="1150"/>
      <c r="C388" s="303"/>
    </row>
    <row r="389" spans="1:3" ht="18.75" customHeight="1">
      <c r="A389" s="969" t="s">
        <v>1459</v>
      </c>
      <c r="B389" s="1150"/>
      <c r="C389" s="303"/>
    </row>
    <row r="390" spans="1:3" ht="15.75" customHeight="1">
      <c r="A390" s="969" t="s">
        <v>1789</v>
      </c>
      <c r="B390" s="1150"/>
      <c r="C390" s="303"/>
    </row>
    <row r="391" spans="1:3" ht="31.5">
      <c r="A391" s="969" t="s">
        <v>1790</v>
      </c>
      <c r="B391" s="1150"/>
      <c r="C391" s="303"/>
    </row>
    <row r="392" spans="1:3" ht="31.5">
      <c r="A392" s="969" t="s">
        <v>1791</v>
      </c>
      <c r="B392" s="1150"/>
      <c r="C392" s="303"/>
    </row>
    <row r="393" spans="1:3" ht="31.5">
      <c r="A393" s="969" t="s">
        <v>1792</v>
      </c>
      <c r="B393" s="1150"/>
      <c r="C393" s="303"/>
    </row>
    <row r="394" spans="1:3" ht="15.75" customHeight="1">
      <c r="A394" s="969" t="s">
        <v>1793</v>
      </c>
      <c r="B394" s="1150"/>
      <c r="C394" s="303"/>
    </row>
    <row r="395" spans="1:3" ht="15.75">
      <c r="A395" s="969" t="s">
        <v>1794</v>
      </c>
      <c r="B395" s="1150"/>
      <c r="C395" s="303"/>
    </row>
    <row r="396" spans="1:3" ht="15.75">
      <c r="A396" s="969" t="s">
        <v>1795</v>
      </c>
      <c r="B396" s="1150"/>
      <c r="C396" s="303"/>
    </row>
    <row r="397" spans="1:3" ht="15.75">
      <c r="A397" s="969" t="s">
        <v>1796</v>
      </c>
      <c r="B397" s="1150"/>
      <c r="C397" s="303"/>
    </row>
    <row r="398" spans="1:3" ht="15.75">
      <c r="A398" s="969" t="s">
        <v>1797</v>
      </c>
      <c r="B398" s="1150"/>
      <c r="C398" s="303"/>
    </row>
    <row r="399" spans="1:3" ht="15.75">
      <c r="A399" s="969" t="s">
        <v>1798</v>
      </c>
      <c r="B399" s="1150"/>
      <c r="C399" s="303"/>
    </row>
    <row r="400" spans="1:3" ht="15.75">
      <c r="A400" s="301" t="s">
        <v>370</v>
      </c>
      <c r="B400" s="1150"/>
      <c r="C400" s="337">
        <f>SUM(C356:C385)</f>
        <v>37657369.600000001</v>
      </c>
    </row>
    <row r="401" spans="1:3" ht="15.75">
      <c r="A401" s="301"/>
      <c r="B401" s="1150"/>
      <c r="C401" s="1158"/>
    </row>
    <row r="402" spans="1:3" ht="15.75">
      <c r="A402" s="301" t="s">
        <v>371</v>
      </c>
      <c r="B402" s="1150"/>
      <c r="C402" s="303">
        <v>37657369.600000001</v>
      </c>
    </row>
    <row r="403" spans="1:3" ht="15.75">
      <c r="A403" s="309" t="s">
        <v>1734</v>
      </c>
      <c r="B403" s="1150"/>
      <c r="C403" s="325"/>
    </row>
    <row r="404" spans="1:3" ht="15.75">
      <c r="A404" s="309" t="s">
        <v>165</v>
      </c>
      <c r="B404" s="959"/>
      <c r="C404" s="305"/>
    </row>
    <row r="405" spans="1:3" ht="15.75">
      <c r="A405" s="309" t="s">
        <v>1799</v>
      </c>
      <c r="B405" s="959"/>
      <c r="C405" s="305"/>
    </row>
    <row r="406" spans="1:3" ht="15.75">
      <c r="A406" s="291" t="s">
        <v>1799</v>
      </c>
      <c r="B406" s="306" t="s">
        <v>1800</v>
      </c>
      <c r="C406" s="303">
        <v>200000</v>
      </c>
    </row>
    <row r="407" spans="1:3" ht="15.75">
      <c r="A407" s="969" t="s">
        <v>1801</v>
      </c>
      <c r="B407" s="959"/>
      <c r="C407" s="305"/>
    </row>
    <row r="408" spans="1:3" ht="15.75">
      <c r="A408" s="309" t="s">
        <v>933</v>
      </c>
      <c r="B408" s="959"/>
      <c r="C408" s="305"/>
    </row>
    <row r="409" spans="1:3" ht="15.75">
      <c r="A409" s="291" t="s">
        <v>934</v>
      </c>
      <c r="B409" s="306" t="s">
        <v>384</v>
      </c>
      <c r="C409" s="303">
        <v>3500000</v>
      </c>
    </row>
    <row r="410" spans="1:3" ht="31.5">
      <c r="A410" s="1159" t="s">
        <v>1802</v>
      </c>
      <c r="B410" s="1160"/>
      <c r="C410" s="1161"/>
    </row>
    <row r="411" spans="1:3" ht="15.75">
      <c r="A411" s="961" t="s">
        <v>8</v>
      </c>
      <c r="B411" s="1160"/>
      <c r="C411" s="1162">
        <f>SUM(C406:C409)</f>
        <v>3700000</v>
      </c>
    </row>
    <row r="412" spans="1:3" ht="15.75">
      <c r="A412" s="313"/>
      <c r="B412" s="1153"/>
      <c r="C412" s="312"/>
    </row>
    <row r="413" spans="1:3" ht="15.75">
      <c r="A413" s="313"/>
      <c r="B413" s="1163"/>
      <c r="C413" s="1156"/>
    </row>
    <row r="414" spans="1:3" ht="15.75" customHeight="1">
      <c r="A414" s="347" t="s">
        <v>9</v>
      </c>
      <c r="B414" s="1008" t="s">
        <v>1</v>
      </c>
      <c r="C414" s="320">
        <f>+C411+C400</f>
        <v>41357369.600000001</v>
      </c>
    </row>
    <row r="415" spans="1:3" ht="12" customHeight="1">
      <c r="A415" s="728"/>
      <c r="B415" s="970"/>
      <c r="C415" s="742"/>
    </row>
  </sheetData>
  <mergeCells count="40">
    <mergeCell ref="A308:C308"/>
    <mergeCell ref="A309:A312"/>
    <mergeCell ref="B309:B312"/>
    <mergeCell ref="C309:C310"/>
    <mergeCell ref="A348:C348"/>
    <mergeCell ref="A349:A352"/>
    <mergeCell ref="B349:B352"/>
    <mergeCell ref="C349:C350"/>
    <mergeCell ref="A252:C252"/>
    <mergeCell ref="A253:A256"/>
    <mergeCell ref="B253:B256"/>
    <mergeCell ref="C253:C254"/>
    <mergeCell ref="A282:C282"/>
    <mergeCell ref="A283:A286"/>
    <mergeCell ref="B283:B286"/>
    <mergeCell ref="C283:C284"/>
    <mergeCell ref="A165:C165"/>
    <mergeCell ref="A166:A169"/>
    <mergeCell ref="B166:B169"/>
    <mergeCell ref="C166:C167"/>
    <mergeCell ref="A214:C214"/>
    <mergeCell ref="A215:A218"/>
    <mergeCell ref="B215:B218"/>
    <mergeCell ref="C215:C216"/>
    <mergeCell ref="A88:C88"/>
    <mergeCell ref="A89:A92"/>
    <mergeCell ref="B89:B92"/>
    <mergeCell ref="C89:C90"/>
    <mergeCell ref="A116:C116"/>
    <mergeCell ref="A117:A120"/>
    <mergeCell ref="B117:B120"/>
    <mergeCell ref="C117:C118"/>
    <mergeCell ref="A6:C6"/>
    <mergeCell ref="A7:A10"/>
    <mergeCell ref="B7:B10"/>
    <mergeCell ref="C7:C8"/>
    <mergeCell ref="A47:C47"/>
    <mergeCell ref="A48:A51"/>
    <mergeCell ref="B48:B51"/>
    <mergeCell ref="C48:C49"/>
  </mergeCells>
  <pageMargins left="0.55118110236220474" right="0.55118110236220474" top="0.51181102362204722" bottom="0.51181102362204722" header="0" footer="0"/>
  <pageSetup paperSize="9" scale="92" fitToHeight="0" orientation="portrait" r:id="rId1"/>
  <rowBreaks count="8" manualBreakCount="8">
    <brk id="42" max="2" man="1"/>
    <brk id="83" max="2" man="1"/>
    <brk id="110" max="2" man="1"/>
    <brk id="160" max="2" man="1"/>
    <brk id="209" max="2" man="1"/>
    <brk id="247" max="2" man="1"/>
    <brk id="303" max="2" man="1"/>
    <brk id="343" max="2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8"/>
  <sheetViews>
    <sheetView view="pageBreakPreview" zoomScale="145" zoomScaleNormal="100" zoomScaleSheetLayoutView="145" workbookViewId="0">
      <selection activeCell="A101" sqref="A101:C102"/>
    </sheetView>
  </sheetViews>
  <sheetFormatPr defaultColWidth="14.42578125" defaultRowHeight="15" customHeight="1"/>
  <cols>
    <col min="1" max="1" width="63.5703125" style="1167" customWidth="1"/>
    <col min="2" max="2" width="14.42578125" style="1167" customWidth="1"/>
    <col min="3" max="3" width="16.85546875" style="1167" customWidth="1"/>
    <col min="4" max="16384" width="14.42578125" style="1167"/>
  </cols>
  <sheetData>
    <row r="1" spans="1:3" ht="15.4" customHeight="1">
      <c r="A1" s="1164" t="s">
        <v>1</v>
      </c>
      <c r="B1" s="1165"/>
      <c r="C1" s="1166"/>
    </row>
    <row r="2" spans="1:3" ht="15.4" customHeight="1">
      <c r="A2" s="1168" t="s">
        <v>263</v>
      </c>
      <c r="B2" s="1169"/>
      <c r="C2" s="1170"/>
    </row>
    <row r="3" spans="1:3" ht="15.4" customHeight="1">
      <c r="A3" s="1171" t="s">
        <v>264</v>
      </c>
      <c r="B3" s="1169"/>
      <c r="C3" s="1170"/>
    </row>
    <row r="4" spans="1:3" ht="15.4" customHeight="1">
      <c r="A4" s="1172"/>
      <c r="B4" s="1173"/>
      <c r="C4" s="1174"/>
    </row>
    <row r="5" spans="1:3" ht="15.4" customHeight="1">
      <c r="A5" s="1175" t="s">
        <v>1803</v>
      </c>
      <c r="B5" s="1176"/>
      <c r="C5" s="1177"/>
    </row>
    <row r="6" spans="1:3" ht="15.4" customHeight="1">
      <c r="A6" s="1175"/>
      <c r="B6" s="1176"/>
      <c r="C6" s="1177"/>
    </row>
    <row r="7" spans="1:3" ht="15.4" customHeight="1">
      <c r="A7" s="1178" t="s">
        <v>163</v>
      </c>
      <c r="B7" s="1179"/>
      <c r="C7" s="1180"/>
    </row>
    <row r="8" spans="1:3" ht="15.4" customHeight="1">
      <c r="A8" s="1181" t="s">
        <v>164</v>
      </c>
      <c r="B8" s="1182" t="s">
        <v>2</v>
      </c>
      <c r="C8" s="53" t="s">
        <v>200</v>
      </c>
    </row>
    <row r="9" spans="1:3" ht="15.4" customHeight="1">
      <c r="A9" s="1183"/>
      <c r="B9" s="1183"/>
      <c r="C9" s="55"/>
    </row>
    <row r="10" spans="1:3" ht="15.4" customHeight="1">
      <c r="A10" s="1183"/>
      <c r="B10" s="1183"/>
      <c r="C10" s="56">
        <v>2025</v>
      </c>
    </row>
    <row r="11" spans="1:3" ht="15.4" customHeight="1">
      <c r="A11" s="1184"/>
      <c r="B11" s="1184"/>
      <c r="C11" s="58" t="s">
        <v>7</v>
      </c>
    </row>
    <row r="12" spans="1:3" ht="15.4" customHeight="1">
      <c r="A12" s="1175" t="s">
        <v>266</v>
      </c>
      <c r="B12" s="1185"/>
      <c r="C12" s="1186"/>
    </row>
    <row r="13" spans="1:3" ht="15.4" customHeight="1">
      <c r="A13" s="1175" t="s">
        <v>267</v>
      </c>
      <c r="B13" s="1185"/>
      <c r="C13" s="1186"/>
    </row>
    <row r="14" spans="1:3" ht="15.4" customHeight="1">
      <c r="A14" s="1175" t="s">
        <v>268</v>
      </c>
      <c r="B14" s="1185"/>
      <c r="C14" s="1186"/>
    </row>
    <row r="15" spans="1:3" ht="15.4" customHeight="1">
      <c r="A15" s="1187" t="s">
        <v>269</v>
      </c>
      <c r="B15" s="1185" t="s">
        <v>15</v>
      </c>
      <c r="C15" s="1188">
        <v>2981952</v>
      </c>
    </row>
    <row r="16" spans="1:3" ht="15.4" customHeight="1">
      <c r="A16" s="1175" t="s">
        <v>270</v>
      </c>
      <c r="B16" s="1185"/>
      <c r="C16" s="1188"/>
    </row>
    <row r="17" spans="1:3" ht="15.4" customHeight="1">
      <c r="A17" s="1187" t="s">
        <v>271</v>
      </c>
      <c r="B17" s="1185" t="s">
        <v>20</v>
      </c>
      <c r="C17" s="1188">
        <v>216000</v>
      </c>
    </row>
    <row r="18" spans="1:3" ht="15.4" customHeight="1">
      <c r="A18" s="1187" t="s">
        <v>274</v>
      </c>
      <c r="B18" s="1185" t="s">
        <v>26</v>
      </c>
      <c r="C18" s="1188">
        <v>63000</v>
      </c>
    </row>
    <row r="19" spans="1:3" ht="15.4" customHeight="1">
      <c r="A19" s="1187" t="s">
        <v>1620</v>
      </c>
      <c r="B19" s="1185" t="s">
        <v>27</v>
      </c>
      <c r="C19" s="1188">
        <v>162000</v>
      </c>
    </row>
    <row r="20" spans="1:3" ht="15.4" customHeight="1">
      <c r="A20" s="1187" t="s">
        <v>1621</v>
      </c>
      <c r="B20" s="1185" t="s">
        <v>29</v>
      </c>
      <c r="C20" s="1188">
        <v>16200</v>
      </c>
    </row>
    <row r="21" spans="1:3" ht="15.4" customHeight="1">
      <c r="A21" s="1187" t="s">
        <v>651</v>
      </c>
      <c r="B21" s="1185" t="s">
        <v>32</v>
      </c>
      <c r="C21" s="1188">
        <v>628744</v>
      </c>
    </row>
    <row r="22" spans="1:3" ht="15.4" customHeight="1">
      <c r="A22" s="1187" t="s">
        <v>1623</v>
      </c>
      <c r="B22" s="1185" t="s">
        <v>34</v>
      </c>
      <c r="C22" s="1188">
        <v>140060</v>
      </c>
    </row>
    <row r="23" spans="1:3" ht="15.4" customHeight="1">
      <c r="A23" s="1187" t="s">
        <v>275</v>
      </c>
      <c r="B23" s="1185" t="s">
        <v>37</v>
      </c>
      <c r="C23" s="1188">
        <v>248496</v>
      </c>
    </row>
    <row r="24" spans="1:3" ht="15.4" customHeight="1">
      <c r="A24" s="1187" t="s">
        <v>276</v>
      </c>
      <c r="B24" s="1185" t="s">
        <v>39</v>
      </c>
      <c r="C24" s="1188">
        <v>45000</v>
      </c>
    </row>
    <row r="25" spans="1:3" ht="15.4" customHeight="1">
      <c r="A25" s="1187" t="s">
        <v>277</v>
      </c>
      <c r="B25" s="1185" t="s">
        <v>41</v>
      </c>
      <c r="C25" s="1188"/>
    </row>
    <row r="26" spans="1:3" ht="15.4" customHeight="1">
      <c r="A26" s="1187" t="s">
        <v>1273</v>
      </c>
      <c r="B26" s="1185" t="s">
        <v>191</v>
      </c>
      <c r="C26" s="1189">
        <v>27000</v>
      </c>
    </row>
    <row r="27" spans="1:3" ht="15.4" customHeight="1">
      <c r="A27" s="1187" t="s">
        <v>280</v>
      </c>
      <c r="B27" s="1185" t="s">
        <v>45</v>
      </c>
      <c r="C27" s="1189">
        <v>248496</v>
      </c>
    </row>
    <row r="28" spans="1:3" ht="15.4" customHeight="1">
      <c r="A28" s="1175" t="s">
        <v>281</v>
      </c>
      <c r="B28" s="1185"/>
      <c r="C28" s="1188"/>
    </row>
    <row r="29" spans="1:3" ht="15.4" customHeight="1">
      <c r="A29" s="1187" t="s">
        <v>282</v>
      </c>
      <c r="B29" s="1185" t="s">
        <v>47</v>
      </c>
      <c r="C29" s="1188">
        <v>357835</v>
      </c>
    </row>
    <row r="30" spans="1:3" ht="15.4" customHeight="1">
      <c r="A30" s="1187" t="s">
        <v>283</v>
      </c>
      <c r="B30" s="1185" t="s">
        <v>48</v>
      </c>
      <c r="C30" s="1189">
        <v>59640</v>
      </c>
    </row>
    <row r="31" spans="1:3" ht="15.4" customHeight="1">
      <c r="A31" s="1187" t="s">
        <v>284</v>
      </c>
      <c r="B31" s="1185" t="s">
        <v>49</v>
      </c>
      <c r="C31" s="1188">
        <v>74552</v>
      </c>
    </row>
    <row r="32" spans="1:3" ht="15.4" customHeight="1">
      <c r="A32" s="1187" t="s">
        <v>285</v>
      </c>
      <c r="B32" s="1185" t="s">
        <v>50</v>
      </c>
      <c r="C32" s="1188">
        <v>10800</v>
      </c>
    </row>
    <row r="33" spans="1:3" ht="15.4" customHeight="1">
      <c r="A33" s="1175" t="s">
        <v>286</v>
      </c>
      <c r="B33" s="1185"/>
      <c r="C33" s="1188"/>
    </row>
    <row r="34" spans="1:3" ht="15.4" customHeight="1">
      <c r="A34" s="1187" t="s">
        <v>288</v>
      </c>
      <c r="B34" s="1185" t="s">
        <v>52</v>
      </c>
      <c r="C34" s="1189">
        <v>119757</v>
      </c>
    </row>
    <row r="35" spans="1:3" ht="15.4" customHeight="1">
      <c r="A35" s="1190" t="s">
        <v>289</v>
      </c>
      <c r="B35" s="1185" t="s">
        <v>290</v>
      </c>
      <c r="C35" s="1188">
        <v>45000</v>
      </c>
    </row>
    <row r="36" spans="1:3" ht="15.4" customHeight="1">
      <c r="A36" s="1191" t="s">
        <v>649</v>
      </c>
      <c r="B36" s="1192"/>
      <c r="C36" s="1193">
        <f>SUM(C15:C35)</f>
        <v>5444532</v>
      </c>
    </row>
    <row r="37" spans="1:3" ht="15.4" customHeight="1">
      <c r="A37" s="1191"/>
      <c r="B37" s="1192"/>
      <c r="C37" s="1166"/>
    </row>
    <row r="38" spans="1:3" ht="15.4" customHeight="1">
      <c r="A38" s="1175" t="s">
        <v>292</v>
      </c>
      <c r="B38" s="1185"/>
      <c r="C38" s="1186"/>
    </row>
    <row r="39" spans="1:3" ht="15.4" customHeight="1">
      <c r="A39" s="1175" t="s">
        <v>453</v>
      </c>
      <c r="B39" s="1185"/>
      <c r="C39" s="1188"/>
    </row>
    <row r="40" spans="1:3" ht="15.4" customHeight="1">
      <c r="A40" s="1187" t="s">
        <v>294</v>
      </c>
      <c r="B40" s="1185" t="s">
        <v>56</v>
      </c>
      <c r="C40" s="1188">
        <v>270000</v>
      </c>
    </row>
    <row r="41" spans="1:3" ht="15.4" customHeight="1">
      <c r="A41" s="1175" t="s">
        <v>423</v>
      </c>
      <c r="B41" s="1185"/>
      <c r="C41" s="1188"/>
    </row>
    <row r="42" spans="1:3" ht="15.4" customHeight="1">
      <c r="A42" s="1190" t="s">
        <v>297</v>
      </c>
      <c r="B42" s="1185" t="s">
        <v>60</v>
      </c>
      <c r="C42" s="1188">
        <v>1027800</v>
      </c>
    </row>
    <row r="43" spans="1:3" ht="15.4" customHeight="1">
      <c r="A43" s="1194" t="s">
        <v>1804</v>
      </c>
      <c r="B43" s="1185"/>
      <c r="C43" s="1188"/>
    </row>
    <row r="44" spans="1:3" ht="15.4" customHeight="1">
      <c r="A44" s="1194" t="s">
        <v>1805</v>
      </c>
      <c r="B44" s="1185"/>
      <c r="C44" s="1188"/>
    </row>
    <row r="45" spans="1:3" ht="15.4" customHeight="1">
      <c r="A45" s="1194" t="s">
        <v>1806</v>
      </c>
      <c r="B45" s="1185"/>
      <c r="C45" s="1188"/>
    </row>
    <row r="46" spans="1:3" ht="15.4" customHeight="1">
      <c r="A46" s="1194" t="s">
        <v>1807</v>
      </c>
      <c r="B46" s="1185"/>
      <c r="C46" s="1188"/>
    </row>
    <row r="47" spans="1:3" ht="15.4" customHeight="1">
      <c r="A47" s="1194" t="s">
        <v>1808</v>
      </c>
      <c r="B47" s="1185"/>
      <c r="C47" s="1188"/>
    </row>
    <row r="48" spans="1:3" ht="15.4" customHeight="1">
      <c r="A48" s="1194" t="s">
        <v>1809</v>
      </c>
      <c r="B48" s="1185"/>
      <c r="C48" s="1188"/>
    </row>
    <row r="49" spans="1:3" ht="15.4" customHeight="1">
      <c r="A49" s="1195" t="s">
        <v>1810</v>
      </c>
      <c r="B49" s="1196"/>
      <c r="C49" s="1197"/>
    </row>
    <row r="50" spans="1:3" ht="15.4" customHeight="1">
      <c r="A50" s="1198" t="s">
        <v>389</v>
      </c>
      <c r="B50" s="1199"/>
      <c r="C50" s="1200"/>
    </row>
    <row r="51" spans="1:3" ht="15.4" customHeight="1">
      <c r="A51" s="1190" t="s">
        <v>299</v>
      </c>
      <c r="B51" s="1185" t="s">
        <v>61</v>
      </c>
      <c r="C51" s="1188">
        <v>341840</v>
      </c>
    </row>
    <row r="52" spans="1:3" ht="15.4" customHeight="1">
      <c r="A52" s="1187" t="s">
        <v>1679</v>
      </c>
      <c r="B52" s="1185" t="s">
        <v>64</v>
      </c>
      <c r="C52" s="1188">
        <v>4678130</v>
      </c>
    </row>
    <row r="53" spans="1:3" ht="15.4" customHeight="1">
      <c r="A53" s="1187" t="s">
        <v>837</v>
      </c>
      <c r="B53" s="1185" t="s">
        <v>65</v>
      </c>
      <c r="C53" s="1188">
        <v>1164000</v>
      </c>
    </row>
    <row r="54" spans="1:3" ht="15.4" customHeight="1">
      <c r="A54" s="1187" t="s">
        <v>592</v>
      </c>
      <c r="B54" s="1185" t="s">
        <v>193</v>
      </c>
      <c r="C54" s="1188">
        <v>117000</v>
      </c>
    </row>
    <row r="55" spans="1:3" ht="15.4" customHeight="1">
      <c r="A55" s="1187" t="s">
        <v>303</v>
      </c>
      <c r="B55" s="1185" t="s">
        <v>69</v>
      </c>
      <c r="C55" s="1188">
        <v>223648</v>
      </c>
    </row>
    <row r="56" spans="1:3" ht="15.4" customHeight="1">
      <c r="A56" s="1175" t="s">
        <v>1811</v>
      </c>
      <c r="B56" s="1185"/>
      <c r="C56" s="1188"/>
    </row>
    <row r="57" spans="1:3" ht="15.4" customHeight="1">
      <c r="A57" s="1187" t="s">
        <v>1812</v>
      </c>
      <c r="B57" s="1185" t="s">
        <v>109</v>
      </c>
      <c r="C57" s="1188">
        <v>180000</v>
      </c>
    </row>
    <row r="58" spans="1:3" ht="15.4" customHeight="1">
      <c r="A58" s="1186" t="s">
        <v>415</v>
      </c>
      <c r="B58" s="1185"/>
      <c r="C58" s="1188"/>
    </row>
    <row r="59" spans="1:3" ht="15.4" customHeight="1">
      <c r="A59" s="1187" t="s">
        <v>839</v>
      </c>
      <c r="B59" s="1185" t="s">
        <v>97</v>
      </c>
      <c r="C59" s="1189">
        <v>102960</v>
      </c>
    </row>
    <row r="60" spans="1:3" ht="15.4" customHeight="1">
      <c r="A60" s="1187" t="s">
        <v>328</v>
      </c>
      <c r="B60" s="1185" t="s">
        <v>104</v>
      </c>
      <c r="C60" s="1189">
        <v>25097220</v>
      </c>
    </row>
    <row r="61" spans="1:3" ht="15.4" customHeight="1">
      <c r="A61" s="1194" t="s">
        <v>1813</v>
      </c>
      <c r="B61" s="1185"/>
      <c r="C61" s="1189"/>
    </row>
    <row r="62" spans="1:3" ht="15.4" customHeight="1">
      <c r="A62" s="1194" t="s">
        <v>1814</v>
      </c>
      <c r="B62" s="1185"/>
      <c r="C62" s="1189"/>
    </row>
    <row r="63" spans="1:3" ht="15.4" customHeight="1">
      <c r="A63" s="1194" t="s">
        <v>1815</v>
      </c>
      <c r="B63" s="1185"/>
      <c r="C63" s="1189"/>
    </row>
    <row r="64" spans="1:3" ht="15.4" customHeight="1">
      <c r="A64" s="1194" t="s">
        <v>1816</v>
      </c>
      <c r="B64" s="1185"/>
      <c r="C64" s="1189"/>
    </row>
    <row r="65" spans="1:3" ht="15.4" customHeight="1">
      <c r="A65" s="1194" t="s">
        <v>1817</v>
      </c>
      <c r="B65" s="1185"/>
      <c r="C65" s="1189"/>
    </row>
    <row r="66" spans="1:3" ht="15.4" customHeight="1">
      <c r="A66" s="1194" t="s">
        <v>1818</v>
      </c>
      <c r="B66" s="1185"/>
      <c r="C66" s="1189"/>
    </row>
    <row r="67" spans="1:3" ht="15.4" customHeight="1">
      <c r="A67" s="1194" t="s">
        <v>1819</v>
      </c>
      <c r="B67" s="1185"/>
      <c r="C67" s="1189"/>
    </row>
    <row r="68" spans="1:3" ht="15.4" customHeight="1">
      <c r="A68" s="1194" t="s">
        <v>1820</v>
      </c>
      <c r="B68" s="1185"/>
      <c r="C68" s="1189"/>
    </row>
    <row r="69" spans="1:3" ht="15.4" customHeight="1">
      <c r="A69" s="1194" t="s">
        <v>1821</v>
      </c>
      <c r="B69" s="1185"/>
      <c r="C69" s="1189"/>
    </row>
    <row r="70" spans="1:3" ht="15.4" customHeight="1">
      <c r="A70" s="1194" t="s">
        <v>1822</v>
      </c>
      <c r="B70" s="1185"/>
      <c r="C70" s="1189"/>
    </row>
    <row r="71" spans="1:3" ht="15.4" customHeight="1">
      <c r="A71" s="1194" t="s">
        <v>1823</v>
      </c>
      <c r="B71" s="1185"/>
      <c r="C71" s="1189"/>
    </row>
    <row r="72" spans="1:3" ht="15.4" customHeight="1">
      <c r="A72" s="1191" t="s">
        <v>370</v>
      </c>
      <c r="B72" s="1192"/>
      <c r="C72" s="1201">
        <f>SUM(C40:C60)</f>
        <v>33202598</v>
      </c>
    </row>
    <row r="73" spans="1:3" ht="15.4" customHeight="1">
      <c r="A73" s="1191"/>
      <c r="B73" s="1192"/>
      <c r="C73" s="1202"/>
    </row>
    <row r="74" spans="1:3" ht="15.4" customHeight="1">
      <c r="A74" s="1203" t="s">
        <v>371</v>
      </c>
      <c r="B74" s="1204"/>
      <c r="C74" s="1205">
        <f>+C72+C36</f>
        <v>38647130</v>
      </c>
    </row>
    <row r="75" spans="1:3" ht="15.4" customHeight="1">
      <c r="A75" s="1203"/>
      <c r="B75" s="1204"/>
      <c r="C75" s="1205"/>
    </row>
    <row r="76" spans="1:3" ht="15.4" customHeight="1">
      <c r="A76" s="1203"/>
      <c r="B76" s="1204"/>
      <c r="C76" s="1205"/>
    </row>
    <row r="77" spans="1:3" ht="15.4" customHeight="1">
      <c r="A77" s="1206" t="s">
        <v>9</v>
      </c>
      <c r="B77" s="1207" t="s">
        <v>1</v>
      </c>
      <c r="C77" s="1208">
        <v>38647130</v>
      </c>
    </row>
    <row r="78" spans="1:3" ht="15.75" customHeight="1">
      <c r="A78" s="1176"/>
      <c r="B78" s="1209"/>
      <c r="C78" s="1210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scale="96" fitToHeight="0" orientation="portrait" r:id="rId1"/>
  <rowBreaks count="1" manualBreakCount="1">
    <brk id="49" max="2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2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.28515625" style="1214" customWidth="1"/>
    <col min="2" max="2" width="14.42578125" style="1214" customWidth="1"/>
    <col min="3" max="3" width="16.85546875" style="1214" customWidth="1"/>
    <col min="4" max="16384" width="14.42578125" style="1214"/>
  </cols>
  <sheetData>
    <row r="1" spans="1:3" ht="15.75" customHeight="1">
      <c r="A1" s="1211" t="s">
        <v>1</v>
      </c>
      <c r="B1" s="1212"/>
      <c r="C1" s="1213"/>
    </row>
    <row r="2" spans="1:3" ht="15.75" customHeight="1">
      <c r="A2" s="1215" t="s">
        <v>263</v>
      </c>
      <c r="B2" s="1216"/>
      <c r="C2" s="1217"/>
    </row>
    <row r="3" spans="1:3" ht="15.75" customHeight="1">
      <c r="A3" s="1218" t="s">
        <v>264</v>
      </c>
      <c r="B3" s="1216"/>
      <c r="C3" s="1217"/>
    </row>
    <row r="4" spans="1:3" ht="15.75" customHeight="1">
      <c r="A4" s="1219"/>
      <c r="B4" s="1220"/>
      <c r="C4" s="1221"/>
    </row>
    <row r="5" spans="1:3" ht="15.75" customHeight="1">
      <c r="A5" s="1222" t="s">
        <v>1824</v>
      </c>
      <c r="B5" s="1223"/>
      <c r="C5" s="1224"/>
    </row>
    <row r="6" spans="1:3" ht="15.75" customHeight="1">
      <c r="A6" s="1222"/>
      <c r="B6" s="1223"/>
      <c r="C6" s="1224"/>
    </row>
    <row r="7" spans="1:3" ht="15.75" customHeight="1">
      <c r="A7" s="1225" t="s">
        <v>163</v>
      </c>
      <c r="B7" s="1226"/>
      <c r="C7" s="1227"/>
    </row>
    <row r="8" spans="1:3" ht="15.75" customHeight="1">
      <c r="A8" s="1228" t="s">
        <v>164</v>
      </c>
      <c r="B8" s="1229" t="s">
        <v>2</v>
      </c>
      <c r="C8" s="53" t="s">
        <v>200</v>
      </c>
    </row>
    <row r="9" spans="1:3" ht="15.75" customHeight="1">
      <c r="A9" s="1230"/>
      <c r="B9" s="1230"/>
      <c r="C9" s="55"/>
    </row>
    <row r="10" spans="1:3" ht="15.75" customHeight="1">
      <c r="A10" s="1230"/>
      <c r="B10" s="1230"/>
      <c r="C10" s="56">
        <v>2025</v>
      </c>
    </row>
    <row r="11" spans="1:3" ht="15.75" customHeight="1">
      <c r="A11" s="1231"/>
      <c r="B11" s="1231"/>
      <c r="C11" s="58" t="s">
        <v>7</v>
      </c>
    </row>
    <row r="12" spans="1:3" ht="15.75" customHeight="1">
      <c r="A12" s="1222" t="s">
        <v>266</v>
      </c>
      <c r="B12" s="1232"/>
      <c r="C12" s="1233"/>
    </row>
    <row r="13" spans="1:3" ht="15.75" customHeight="1">
      <c r="A13" s="1222" t="s">
        <v>267</v>
      </c>
      <c r="B13" s="1234"/>
      <c r="C13" s="1233"/>
    </row>
    <row r="14" spans="1:3" ht="15.75" customHeight="1">
      <c r="A14" s="1222" t="s">
        <v>268</v>
      </c>
      <c r="B14" s="1234"/>
      <c r="C14" s="1233"/>
    </row>
    <row r="15" spans="1:3" ht="15.75" customHeight="1">
      <c r="A15" s="1235" t="s">
        <v>269</v>
      </c>
      <c r="B15" s="1232" t="s">
        <v>15</v>
      </c>
      <c r="C15" s="1236">
        <v>4046904</v>
      </c>
    </row>
    <row r="16" spans="1:3" ht="15.75" customHeight="1">
      <c r="A16" s="1222" t="s">
        <v>270</v>
      </c>
      <c r="B16" s="1234"/>
      <c r="C16" s="1236"/>
    </row>
    <row r="17" spans="1:3" ht="15.75" customHeight="1">
      <c r="A17" s="1235" t="s">
        <v>271</v>
      </c>
      <c r="B17" s="1232" t="s">
        <v>20</v>
      </c>
      <c r="C17" s="1236">
        <v>240000</v>
      </c>
    </row>
    <row r="18" spans="1:3" ht="15.75" customHeight="1">
      <c r="A18" s="1235" t="s">
        <v>274</v>
      </c>
      <c r="B18" s="1232" t="s">
        <v>26</v>
      </c>
      <c r="C18" s="1236">
        <v>70000</v>
      </c>
    </row>
    <row r="19" spans="1:3" ht="15.75" customHeight="1">
      <c r="A19" s="1235" t="s">
        <v>1620</v>
      </c>
      <c r="B19" s="1232" t="s">
        <v>27</v>
      </c>
      <c r="C19" s="1236">
        <v>180000</v>
      </c>
    </row>
    <row r="20" spans="1:3" ht="15.75" customHeight="1">
      <c r="A20" s="1235" t="s">
        <v>1621</v>
      </c>
      <c r="B20" s="1232" t="s">
        <v>29</v>
      </c>
      <c r="C20" s="1236">
        <v>18000</v>
      </c>
    </row>
    <row r="21" spans="1:3" ht="15.75" customHeight="1">
      <c r="A21" s="1235" t="s">
        <v>651</v>
      </c>
      <c r="B21" s="1232" t="s">
        <v>32</v>
      </c>
      <c r="C21" s="1236">
        <v>894982</v>
      </c>
    </row>
    <row r="22" spans="1:3" ht="15.75" customHeight="1">
      <c r="A22" s="1235" t="s">
        <v>1623</v>
      </c>
      <c r="B22" s="1232" t="s">
        <v>34</v>
      </c>
      <c r="C22" s="1236">
        <v>268512</v>
      </c>
    </row>
    <row r="23" spans="1:3" ht="15.75" customHeight="1">
      <c r="A23" s="1235" t="s">
        <v>275</v>
      </c>
      <c r="B23" s="1232" t="s">
        <v>37</v>
      </c>
      <c r="C23" s="1236">
        <v>337242</v>
      </c>
    </row>
    <row r="24" spans="1:3" ht="15.75" customHeight="1">
      <c r="A24" s="1235" t="s">
        <v>276</v>
      </c>
      <c r="B24" s="1232" t="s">
        <v>39</v>
      </c>
      <c r="C24" s="1236">
        <v>50000</v>
      </c>
    </row>
    <row r="25" spans="1:3" ht="15.75" customHeight="1">
      <c r="A25" s="1235" t="s">
        <v>277</v>
      </c>
      <c r="B25" s="1232" t="s">
        <v>41</v>
      </c>
      <c r="C25" s="1236"/>
    </row>
    <row r="26" spans="1:3" ht="15.75" customHeight="1">
      <c r="A26" s="1235" t="s">
        <v>1273</v>
      </c>
      <c r="B26" s="1232" t="s">
        <v>191</v>
      </c>
      <c r="C26" s="1236">
        <v>30000</v>
      </c>
    </row>
    <row r="27" spans="1:3" ht="15.75" customHeight="1">
      <c r="A27" s="1235" t="s">
        <v>280</v>
      </c>
      <c r="B27" s="1232" t="s">
        <v>45</v>
      </c>
      <c r="C27" s="1236">
        <v>337242</v>
      </c>
    </row>
    <row r="28" spans="1:3" ht="15.75" customHeight="1">
      <c r="A28" s="1222" t="s">
        <v>281</v>
      </c>
      <c r="B28" s="1232"/>
      <c r="C28" s="1236"/>
    </row>
    <row r="29" spans="1:3" ht="15.75" customHeight="1">
      <c r="A29" s="1235" t="s">
        <v>282</v>
      </c>
      <c r="B29" s="1232" t="s">
        <v>47</v>
      </c>
      <c r="C29" s="1236">
        <v>485629</v>
      </c>
    </row>
    <row r="30" spans="1:3" ht="15.75" customHeight="1">
      <c r="A30" s="1235" t="s">
        <v>283</v>
      </c>
      <c r="B30" s="1232" t="s">
        <v>48</v>
      </c>
      <c r="C30" s="1236">
        <v>80939</v>
      </c>
    </row>
    <row r="31" spans="1:3" ht="15.75" customHeight="1">
      <c r="A31" s="1235" t="s">
        <v>284</v>
      </c>
      <c r="B31" s="1232" t="s">
        <v>49</v>
      </c>
      <c r="C31" s="1236">
        <v>101176</v>
      </c>
    </row>
    <row r="32" spans="1:3" ht="15.75" customHeight="1">
      <c r="A32" s="1237" t="s">
        <v>285</v>
      </c>
      <c r="B32" s="1232" t="s">
        <v>50</v>
      </c>
      <c r="C32" s="1236">
        <v>12000</v>
      </c>
    </row>
    <row r="33" spans="1:3" ht="15.75" customHeight="1">
      <c r="A33" s="1238" t="s">
        <v>286</v>
      </c>
      <c r="B33" s="1239"/>
      <c r="C33" s="1240"/>
    </row>
    <row r="34" spans="1:3" ht="15.75" customHeight="1">
      <c r="A34" s="1241" t="s">
        <v>288</v>
      </c>
      <c r="B34" s="1239" t="s">
        <v>52</v>
      </c>
      <c r="C34" s="1240">
        <v>162527</v>
      </c>
    </row>
    <row r="35" spans="1:3" ht="15.75" customHeight="1">
      <c r="A35" s="1241" t="s">
        <v>289</v>
      </c>
      <c r="B35" s="1239" t="s">
        <v>290</v>
      </c>
      <c r="C35" s="1240">
        <v>50000</v>
      </c>
    </row>
    <row r="36" spans="1:3" ht="15.75" customHeight="1">
      <c r="A36" s="1242" t="s">
        <v>649</v>
      </c>
      <c r="B36" s="1243"/>
      <c r="C36" s="1244">
        <f>SUM(C15:C35)</f>
        <v>7365153</v>
      </c>
    </row>
    <row r="37" spans="1:3" ht="15.75" customHeight="1">
      <c r="A37" s="1242"/>
      <c r="B37" s="1243"/>
      <c r="C37" s="1245"/>
    </row>
    <row r="38" spans="1:3" ht="15.75" customHeight="1">
      <c r="A38" s="1238" t="s">
        <v>292</v>
      </c>
      <c r="B38" s="1246"/>
      <c r="C38" s="1247"/>
    </row>
    <row r="39" spans="1:3" ht="15.75" customHeight="1">
      <c r="A39" s="1238" t="s">
        <v>293</v>
      </c>
      <c r="B39" s="1246"/>
      <c r="C39" s="1248"/>
    </row>
    <row r="40" spans="1:3" ht="15.75" customHeight="1">
      <c r="A40" s="1241" t="s">
        <v>294</v>
      </c>
      <c r="B40" s="1246" t="s">
        <v>56</v>
      </c>
      <c r="C40" s="1248">
        <v>200000</v>
      </c>
    </row>
    <row r="41" spans="1:3" ht="15.75" customHeight="1">
      <c r="A41" s="1238" t="s">
        <v>296</v>
      </c>
      <c r="B41" s="1246"/>
      <c r="C41" s="1248"/>
    </row>
    <row r="42" spans="1:3" ht="15.75" customHeight="1">
      <c r="A42" s="1241" t="s">
        <v>297</v>
      </c>
      <c r="B42" s="1249" t="s">
        <v>60</v>
      </c>
      <c r="C42" s="1248">
        <v>1019000</v>
      </c>
    </row>
    <row r="43" spans="1:3" ht="47.25" customHeight="1">
      <c r="A43" s="1250" t="s">
        <v>1825</v>
      </c>
      <c r="B43" s="1249"/>
      <c r="C43" s="1248"/>
    </row>
    <row r="44" spans="1:3" ht="32.25" customHeight="1">
      <c r="A44" s="1251" t="s">
        <v>1826</v>
      </c>
      <c r="B44" s="1252"/>
      <c r="C44" s="1253"/>
    </row>
    <row r="45" spans="1:3" ht="62.25" customHeight="1">
      <c r="A45" s="1254" t="s">
        <v>1827</v>
      </c>
      <c r="B45" s="1255"/>
      <c r="C45" s="1256"/>
    </row>
    <row r="46" spans="1:3" ht="30.75" customHeight="1">
      <c r="A46" s="1257" t="s">
        <v>1828</v>
      </c>
      <c r="B46" s="1249"/>
      <c r="C46" s="1248"/>
    </row>
    <row r="47" spans="1:3" ht="51" customHeight="1">
      <c r="A47" s="1250" t="s">
        <v>1829</v>
      </c>
      <c r="B47" s="1258"/>
      <c r="C47" s="1259"/>
    </row>
    <row r="48" spans="1:3" ht="15.75" customHeight="1">
      <c r="A48" s="1260" t="s">
        <v>1830</v>
      </c>
      <c r="B48" s="1249"/>
      <c r="C48" s="1248"/>
    </row>
    <row r="49" spans="1:3" ht="15.75" customHeight="1">
      <c r="A49" s="1260" t="s">
        <v>1831</v>
      </c>
      <c r="B49" s="1249"/>
      <c r="C49" s="1248"/>
    </row>
    <row r="50" spans="1:3" ht="15.75" customHeight="1">
      <c r="A50" s="1238" t="s">
        <v>298</v>
      </c>
      <c r="B50" s="1246"/>
      <c r="C50" s="1248"/>
    </row>
    <row r="51" spans="1:3" ht="15.75" customHeight="1">
      <c r="A51" s="1241" t="s">
        <v>299</v>
      </c>
      <c r="B51" s="1249" t="s">
        <v>61</v>
      </c>
      <c r="C51" s="1248">
        <v>514421</v>
      </c>
    </row>
    <row r="52" spans="1:3" ht="15.75" customHeight="1">
      <c r="A52" s="1241" t="s">
        <v>837</v>
      </c>
      <c r="B52" s="1249" t="s">
        <v>65</v>
      </c>
      <c r="C52" s="1248">
        <v>1002828</v>
      </c>
    </row>
    <row r="53" spans="1:3" ht="15.75" customHeight="1">
      <c r="A53" s="1241" t="s">
        <v>838</v>
      </c>
      <c r="B53" s="1249" t="s">
        <v>66</v>
      </c>
      <c r="C53" s="1248">
        <v>266513</v>
      </c>
    </row>
    <row r="54" spans="1:3" ht="15.75" customHeight="1">
      <c r="A54" s="1241" t="s">
        <v>592</v>
      </c>
      <c r="B54" s="1249" t="s">
        <v>193</v>
      </c>
      <c r="C54" s="1248">
        <v>379960</v>
      </c>
    </row>
    <row r="55" spans="1:3" ht="15.75" customHeight="1">
      <c r="A55" s="1241" t="s">
        <v>303</v>
      </c>
      <c r="B55" s="1249" t="s">
        <v>69</v>
      </c>
      <c r="C55" s="1248">
        <v>82680</v>
      </c>
    </row>
    <row r="56" spans="1:3" ht="15.75" customHeight="1">
      <c r="A56" s="1238" t="s">
        <v>304</v>
      </c>
      <c r="B56" s="1246"/>
      <c r="C56" s="1248"/>
    </row>
    <row r="57" spans="1:3" ht="15.75" customHeight="1">
      <c r="A57" s="1241" t="s">
        <v>519</v>
      </c>
      <c r="B57" s="1246" t="s">
        <v>75</v>
      </c>
      <c r="C57" s="1248">
        <v>31200</v>
      </c>
    </row>
    <row r="58" spans="1:3" ht="15.75" customHeight="1">
      <c r="A58" s="1238" t="s">
        <v>1334</v>
      </c>
      <c r="B58" s="1246"/>
      <c r="C58" s="1248"/>
    </row>
    <row r="59" spans="1:3" ht="15.75" customHeight="1">
      <c r="A59" s="1241" t="s">
        <v>328</v>
      </c>
      <c r="B59" s="1246" t="s">
        <v>104</v>
      </c>
      <c r="C59" s="1248">
        <v>11596680</v>
      </c>
    </row>
    <row r="60" spans="1:3" ht="31.5">
      <c r="A60" s="1261" t="s">
        <v>1832</v>
      </c>
      <c r="B60" s="1246"/>
      <c r="C60" s="1240"/>
    </row>
    <row r="61" spans="1:3" ht="15.75" customHeight="1">
      <c r="A61" s="1260" t="s">
        <v>1833</v>
      </c>
      <c r="B61" s="1246"/>
      <c r="C61" s="1240"/>
    </row>
    <row r="62" spans="1:3" ht="15.75" customHeight="1">
      <c r="A62" s="1260" t="s">
        <v>1834</v>
      </c>
      <c r="B62" s="1246"/>
      <c r="C62" s="1240"/>
    </row>
    <row r="63" spans="1:3" ht="15.75" customHeight="1">
      <c r="A63" s="1260" t="s">
        <v>1835</v>
      </c>
      <c r="B63" s="1246"/>
      <c r="C63" s="1240"/>
    </row>
    <row r="64" spans="1:3" ht="15.75" customHeight="1">
      <c r="A64" s="1260" t="s">
        <v>1836</v>
      </c>
      <c r="B64" s="1246"/>
      <c r="C64" s="1240"/>
    </row>
    <row r="65" spans="1:3" ht="15.75" customHeight="1">
      <c r="A65" s="1260" t="s">
        <v>1837</v>
      </c>
      <c r="B65" s="1246"/>
      <c r="C65" s="1240"/>
    </row>
    <row r="66" spans="1:3" ht="33" customHeight="1">
      <c r="A66" s="1262" t="s">
        <v>1838</v>
      </c>
      <c r="B66" s="1246"/>
      <c r="C66" s="1240"/>
    </row>
    <row r="67" spans="1:3" ht="15.75" customHeight="1">
      <c r="A67" s="1260" t="s">
        <v>1839</v>
      </c>
      <c r="B67" s="1246"/>
      <c r="C67" s="1240"/>
    </row>
    <row r="68" spans="1:3" ht="15.75" customHeight="1">
      <c r="A68" s="1260" t="s">
        <v>1840</v>
      </c>
      <c r="B68" s="1246"/>
      <c r="C68" s="1263"/>
    </row>
    <row r="69" spans="1:3" ht="15.75" customHeight="1">
      <c r="A69" s="1238" t="s">
        <v>370</v>
      </c>
      <c r="B69" s="1246"/>
      <c r="C69" s="1264">
        <f>SUM(C40:C59)</f>
        <v>15093282</v>
      </c>
    </row>
    <row r="70" spans="1:3" ht="15.75" customHeight="1">
      <c r="A70" s="1238"/>
      <c r="B70" s="1246"/>
      <c r="C70" s="1265"/>
    </row>
    <row r="71" spans="1:3" ht="15.75" customHeight="1">
      <c r="A71" s="1238" t="s">
        <v>371</v>
      </c>
      <c r="B71" s="1246"/>
      <c r="C71" s="1263">
        <f>+C69+C36</f>
        <v>22458435</v>
      </c>
    </row>
    <row r="72" spans="1:3" ht="15.75" customHeight="1">
      <c r="A72" s="1238"/>
      <c r="B72" s="1246"/>
      <c r="C72" s="1236"/>
    </row>
    <row r="73" spans="1:3" ht="15.75" customHeight="1">
      <c r="A73" s="1238" t="s">
        <v>165</v>
      </c>
      <c r="B73" s="1246"/>
      <c r="C73" s="1236"/>
    </row>
    <row r="74" spans="1:3" ht="15.75" customHeight="1">
      <c r="A74" s="1238" t="s">
        <v>1376</v>
      </c>
      <c r="B74" s="1221"/>
      <c r="C74" s="1236"/>
    </row>
    <row r="75" spans="1:3" ht="15.75" customHeight="1">
      <c r="A75" s="1241" t="s">
        <v>497</v>
      </c>
      <c r="B75" s="1246" t="s">
        <v>498</v>
      </c>
      <c r="C75" s="1236">
        <v>207750</v>
      </c>
    </row>
    <row r="76" spans="1:3" ht="15.75" customHeight="1">
      <c r="A76" s="1260" t="s">
        <v>1841</v>
      </c>
      <c r="B76" s="1246"/>
      <c r="C76" s="1236"/>
    </row>
    <row r="77" spans="1:3" ht="15.75" customHeight="1">
      <c r="A77" s="1260" t="s">
        <v>1842</v>
      </c>
      <c r="B77" s="1246"/>
      <c r="C77" s="1236"/>
    </row>
    <row r="78" spans="1:3" ht="15.75" customHeight="1">
      <c r="A78" s="1238" t="s">
        <v>1379</v>
      </c>
      <c r="B78" s="1266"/>
      <c r="C78" s="1267">
        <v>207750</v>
      </c>
    </row>
    <row r="79" spans="1:3" ht="15.75" customHeight="1">
      <c r="A79" s="1238"/>
      <c r="B79" s="1266"/>
      <c r="C79" s="1268"/>
    </row>
    <row r="80" spans="1:3" ht="15.75" customHeight="1">
      <c r="A80" s="1238"/>
      <c r="B80" s="1266"/>
      <c r="C80" s="1268"/>
    </row>
    <row r="81" spans="1:3" ht="15.75" customHeight="1">
      <c r="A81" s="1269" t="s">
        <v>9</v>
      </c>
      <c r="B81" s="1270" t="s">
        <v>1</v>
      </c>
      <c r="C81" s="1271">
        <f>+C78+C71</f>
        <v>22666185</v>
      </c>
    </row>
    <row r="82" spans="1:3" ht="15.75" customHeight="1">
      <c r="A82" s="1223"/>
      <c r="B82" s="1266"/>
      <c r="C82" s="1272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5" fitToHeight="0" orientation="portrait" r:id="rId1"/>
  <rowBreaks count="1" manualBreakCount="1">
    <brk id="44" max="2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67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5.28515625" style="48" customWidth="1"/>
    <col min="2" max="2" width="14.42578125" style="48" customWidth="1"/>
    <col min="3" max="3" width="16.85546875" style="48" customWidth="1"/>
    <col min="4" max="16384" width="14.42578125" style="48"/>
  </cols>
  <sheetData>
    <row r="1" spans="1:3" ht="15.75" customHeight="1">
      <c r="A1" s="245" t="s">
        <v>1</v>
      </c>
      <c r="B1" s="929"/>
      <c r="C1" s="930"/>
    </row>
    <row r="2" spans="1:3" ht="15.75" customHeight="1">
      <c r="A2" s="931" t="s">
        <v>263</v>
      </c>
      <c r="B2" s="932"/>
      <c r="C2" s="933"/>
    </row>
    <row r="3" spans="1:3" ht="15.75" customHeight="1">
      <c r="A3" s="934" t="s">
        <v>264</v>
      </c>
      <c r="B3" s="932"/>
      <c r="C3" s="933"/>
    </row>
    <row r="4" spans="1:3" ht="15.75" customHeight="1">
      <c r="A4" s="935"/>
      <c r="B4" s="936"/>
      <c r="C4" s="937"/>
    </row>
    <row r="5" spans="1:3" ht="15.75" customHeight="1">
      <c r="A5" s="113" t="s">
        <v>1843</v>
      </c>
      <c r="B5" s="938"/>
      <c r="C5" s="939"/>
    </row>
    <row r="6" spans="1:3" ht="15.75" customHeight="1">
      <c r="A6" s="113"/>
      <c r="B6" s="938"/>
      <c r="C6" s="939"/>
    </row>
    <row r="7" spans="1:3" ht="15.75" customHeight="1">
      <c r="A7" s="250" t="s">
        <v>163</v>
      </c>
      <c r="B7" s="251"/>
      <c r="C7" s="252"/>
    </row>
    <row r="8" spans="1:3" ht="15.75" customHeight="1">
      <c r="A8" s="51" t="s">
        <v>164</v>
      </c>
      <c r="B8" s="52" t="s">
        <v>2</v>
      </c>
      <c r="C8" s="53" t="s">
        <v>200</v>
      </c>
    </row>
    <row r="9" spans="1:3" ht="15.75" customHeight="1">
      <c r="A9" s="54"/>
      <c r="B9" s="54"/>
      <c r="C9" s="55"/>
    </row>
    <row r="10" spans="1:3" ht="15.75" customHeight="1">
      <c r="A10" s="54"/>
      <c r="B10" s="54"/>
      <c r="C10" s="56">
        <v>2025</v>
      </c>
    </row>
    <row r="11" spans="1:3" ht="15.75" customHeight="1">
      <c r="A11" s="57"/>
      <c r="B11" s="57"/>
      <c r="C11" s="58" t="s">
        <v>7</v>
      </c>
    </row>
    <row r="12" spans="1:3" ht="15.75" customHeight="1">
      <c r="A12" s="113" t="s">
        <v>266</v>
      </c>
      <c r="B12" s="254"/>
      <c r="C12" s="940"/>
    </row>
    <row r="13" spans="1:3" ht="15.75" customHeight="1">
      <c r="A13" s="113" t="s">
        <v>267</v>
      </c>
      <c r="B13" s="254"/>
      <c r="C13" s="940"/>
    </row>
    <row r="14" spans="1:3" ht="15.75" customHeight="1">
      <c r="A14" s="113" t="s">
        <v>268</v>
      </c>
      <c r="B14" s="254"/>
      <c r="C14" s="940"/>
    </row>
    <row r="15" spans="1:3" ht="15.75" customHeight="1">
      <c r="A15" s="139" t="s">
        <v>269</v>
      </c>
      <c r="B15" s="114" t="s">
        <v>15</v>
      </c>
      <c r="C15" s="255">
        <v>26175108</v>
      </c>
    </row>
    <row r="16" spans="1:3" ht="15.75" customHeight="1">
      <c r="A16" s="113" t="s">
        <v>1144</v>
      </c>
      <c r="B16" s="114"/>
      <c r="C16" s="255"/>
    </row>
    <row r="17" spans="1:3" ht="15.75" customHeight="1">
      <c r="A17" s="139" t="s">
        <v>271</v>
      </c>
      <c r="B17" s="114" t="s">
        <v>20</v>
      </c>
      <c r="C17" s="255">
        <v>1968000</v>
      </c>
    </row>
    <row r="18" spans="1:3" ht="15.75" customHeight="1">
      <c r="A18" s="139" t="s">
        <v>272</v>
      </c>
      <c r="B18" s="114" t="s">
        <v>22</v>
      </c>
      <c r="C18" s="255">
        <v>216000</v>
      </c>
    </row>
    <row r="19" spans="1:3" ht="15.75" customHeight="1">
      <c r="A19" s="139" t="s">
        <v>273</v>
      </c>
      <c r="B19" s="114" t="s">
        <v>24</v>
      </c>
      <c r="C19" s="255">
        <v>216000</v>
      </c>
    </row>
    <row r="20" spans="1:3" ht="15.75" customHeight="1">
      <c r="A20" s="139" t="s">
        <v>274</v>
      </c>
      <c r="B20" s="114" t="s">
        <v>26</v>
      </c>
      <c r="C20" s="255">
        <v>574000</v>
      </c>
    </row>
    <row r="21" spans="1:3" ht="15.75" customHeight="1">
      <c r="A21" s="139" t="s">
        <v>1620</v>
      </c>
      <c r="B21" s="114" t="s">
        <v>27</v>
      </c>
      <c r="C21" s="255">
        <v>1476000</v>
      </c>
    </row>
    <row r="22" spans="1:3" ht="15.75" customHeight="1">
      <c r="A22" s="139" t="s">
        <v>651</v>
      </c>
      <c r="B22" s="114" t="s">
        <v>32</v>
      </c>
      <c r="C22" s="255">
        <v>5235022</v>
      </c>
    </row>
    <row r="23" spans="1:3" ht="15.75" customHeight="1">
      <c r="A23" s="139" t="s">
        <v>275</v>
      </c>
      <c r="B23" s="114" t="s">
        <v>37</v>
      </c>
      <c r="C23" s="255">
        <v>2181259</v>
      </c>
    </row>
    <row r="24" spans="1:3" ht="15.75" customHeight="1">
      <c r="A24" s="139" t="s">
        <v>276</v>
      </c>
      <c r="B24" s="114" t="s">
        <v>39</v>
      </c>
      <c r="C24" s="255">
        <v>410000</v>
      </c>
    </row>
    <row r="25" spans="1:3" ht="15.75" customHeight="1">
      <c r="A25" s="139" t="s">
        <v>277</v>
      </c>
      <c r="B25" s="114" t="s">
        <v>41</v>
      </c>
      <c r="C25" s="255"/>
    </row>
    <row r="26" spans="1:3" ht="15.75" customHeight="1">
      <c r="A26" s="139" t="s">
        <v>278</v>
      </c>
      <c r="B26" s="114" t="s">
        <v>43</v>
      </c>
      <c r="C26" s="255">
        <v>35000</v>
      </c>
    </row>
    <row r="27" spans="1:3" ht="15.75" customHeight="1">
      <c r="A27" s="139" t="s">
        <v>1273</v>
      </c>
      <c r="B27" s="114" t="s">
        <v>191</v>
      </c>
      <c r="C27" s="255">
        <v>246000</v>
      </c>
    </row>
    <row r="28" spans="1:3" ht="15.75" customHeight="1">
      <c r="A28" s="139" t="s">
        <v>280</v>
      </c>
      <c r="B28" s="114" t="s">
        <v>45</v>
      </c>
      <c r="C28" s="255">
        <v>2181259</v>
      </c>
    </row>
    <row r="29" spans="1:3" ht="15.75" customHeight="1">
      <c r="A29" s="113" t="s">
        <v>281</v>
      </c>
      <c r="B29" s="114"/>
      <c r="C29" s="255"/>
    </row>
    <row r="30" spans="1:3" ht="15.75" customHeight="1">
      <c r="A30" s="139" t="s">
        <v>282</v>
      </c>
      <c r="B30" s="114" t="s">
        <v>47</v>
      </c>
      <c r="C30" s="255">
        <v>3141013</v>
      </c>
    </row>
    <row r="31" spans="1:3" ht="15.75" customHeight="1">
      <c r="A31" s="139" t="s">
        <v>283</v>
      </c>
      <c r="B31" s="114" t="s">
        <v>48</v>
      </c>
      <c r="C31" s="255">
        <v>523503</v>
      </c>
    </row>
    <row r="32" spans="1:3" ht="15.75" customHeight="1">
      <c r="A32" s="139" t="s">
        <v>284</v>
      </c>
      <c r="B32" s="114" t="s">
        <v>49</v>
      </c>
      <c r="C32" s="255">
        <v>646867</v>
      </c>
    </row>
    <row r="33" spans="1:3" ht="15.75" customHeight="1">
      <c r="A33" s="139" t="s">
        <v>285</v>
      </c>
      <c r="B33" s="114" t="s">
        <v>50</v>
      </c>
      <c r="C33" s="138">
        <v>98400</v>
      </c>
    </row>
    <row r="34" spans="1:3" ht="15.75" customHeight="1">
      <c r="A34" s="113" t="s">
        <v>653</v>
      </c>
      <c r="B34" s="114"/>
      <c r="C34" s="255"/>
    </row>
    <row r="35" spans="1:3" ht="15.75" customHeight="1">
      <c r="A35" s="139" t="s">
        <v>287</v>
      </c>
      <c r="B35" s="114" t="s">
        <v>119</v>
      </c>
      <c r="C35" s="255">
        <v>363765</v>
      </c>
    </row>
    <row r="36" spans="1:3" ht="15.75" customHeight="1">
      <c r="A36" s="139" t="s">
        <v>288</v>
      </c>
      <c r="B36" s="114" t="s">
        <v>52</v>
      </c>
      <c r="C36" s="255">
        <v>1051208</v>
      </c>
    </row>
    <row r="37" spans="1:3" ht="15.75" customHeight="1">
      <c r="A37" s="944" t="s">
        <v>289</v>
      </c>
      <c r="B37" s="945" t="s">
        <v>290</v>
      </c>
      <c r="C37" s="1273">
        <v>410000</v>
      </c>
    </row>
    <row r="38" spans="1:3" ht="15.75" customHeight="1">
      <c r="A38" s="171" t="s">
        <v>649</v>
      </c>
      <c r="B38" s="945"/>
      <c r="C38" s="972">
        <f>SUM(C15:C37)</f>
        <v>47148404</v>
      </c>
    </row>
    <row r="39" spans="1:3" ht="15.75" customHeight="1">
      <c r="A39" s="940"/>
      <c r="B39" s="939"/>
      <c r="C39" s="253"/>
    </row>
    <row r="40" spans="1:3" ht="15.75" customHeight="1">
      <c r="A40" s="940" t="s">
        <v>292</v>
      </c>
      <c r="B40" s="114"/>
      <c r="C40" s="255"/>
    </row>
    <row r="41" spans="1:3" ht="15.75" customHeight="1">
      <c r="A41" s="940" t="s">
        <v>453</v>
      </c>
      <c r="B41" s="114"/>
      <c r="C41" s="255"/>
    </row>
    <row r="42" spans="1:3" ht="15.75" customHeight="1">
      <c r="A42" s="139" t="s">
        <v>294</v>
      </c>
      <c r="B42" s="114" t="s">
        <v>56</v>
      </c>
      <c r="C42" s="255">
        <v>350000</v>
      </c>
    </row>
    <row r="43" spans="1:3" ht="15.75" customHeight="1">
      <c r="A43" s="940" t="s">
        <v>423</v>
      </c>
      <c r="B43" s="114"/>
      <c r="C43" s="255"/>
    </row>
    <row r="44" spans="1:3" ht="15.75" customHeight="1">
      <c r="A44" s="139" t="s">
        <v>297</v>
      </c>
      <c r="B44" s="114" t="s">
        <v>60</v>
      </c>
      <c r="C44" s="255">
        <v>400000</v>
      </c>
    </row>
    <row r="45" spans="1:3" ht="15.75" customHeight="1">
      <c r="A45" s="940" t="s">
        <v>389</v>
      </c>
      <c r="B45" s="114"/>
      <c r="C45" s="255"/>
    </row>
    <row r="46" spans="1:3" ht="15.75" customHeight="1">
      <c r="A46" s="139" t="s">
        <v>299</v>
      </c>
      <c r="B46" s="114" t="s">
        <v>61</v>
      </c>
      <c r="C46" s="255">
        <v>279405</v>
      </c>
    </row>
    <row r="47" spans="1:3" ht="15.75" customHeight="1">
      <c r="A47" s="139" t="s">
        <v>1473</v>
      </c>
      <c r="B47" s="114" t="s">
        <v>63</v>
      </c>
      <c r="C47" s="255">
        <v>15000</v>
      </c>
    </row>
    <row r="48" spans="1:3" ht="15.75" customHeight="1">
      <c r="A48" s="113" t="s">
        <v>301</v>
      </c>
      <c r="B48" s="114" t="s">
        <v>193</v>
      </c>
      <c r="C48" s="255">
        <v>228000</v>
      </c>
    </row>
    <row r="49" spans="1:3" ht="15" customHeight="1">
      <c r="A49" s="139" t="s">
        <v>1844</v>
      </c>
      <c r="B49" s="114"/>
      <c r="C49" s="255"/>
    </row>
    <row r="50" spans="1:3" ht="15" customHeight="1">
      <c r="A50" s="113" t="s">
        <v>1845</v>
      </c>
      <c r="B50" s="114"/>
      <c r="C50" s="255"/>
    </row>
    <row r="51" spans="1:3" ht="15.75" customHeight="1">
      <c r="A51" s="947" t="s">
        <v>303</v>
      </c>
      <c r="B51" s="948" t="s">
        <v>69</v>
      </c>
      <c r="C51" s="949">
        <v>79587</v>
      </c>
    </row>
    <row r="52" spans="1:3" ht="15.75" customHeight="1">
      <c r="A52" s="1274" t="s">
        <v>467</v>
      </c>
      <c r="B52" s="951"/>
      <c r="C52" s="952"/>
    </row>
    <row r="53" spans="1:3" ht="15.75" customHeight="1">
      <c r="A53" s="956" t="s">
        <v>1333</v>
      </c>
      <c r="B53" s="114" t="s">
        <v>137</v>
      </c>
      <c r="C53" s="255">
        <v>2500</v>
      </c>
    </row>
    <row r="54" spans="1:3" ht="15.75" customHeight="1">
      <c r="A54" s="139" t="s">
        <v>306</v>
      </c>
      <c r="B54" s="114" t="s">
        <v>140</v>
      </c>
      <c r="C54" s="255">
        <v>54000</v>
      </c>
    </row>
    <row r="55" spans="1:3" ht="15.75" customHeight="1">
      <c r="A55" s="940" t="s">
        <v>1596</v>
      </c>
      <c r="B55" s="114"/>
      <c r="C55" s="255"/>
    </row>
    <row r="56" spans="1:3" ht="15.75" customHeight="1">
      <c r="A56" s="139" t="s">
        <v>1476</v>
      </c>
      <c r="B56" s="941" t="s">
        <v>94</v>
      </c>
      <c r="C56" s="255">
        <v>130000</v>
      </c>
    </row>
    <row r="57" spans="1:3" ht="15.75" customHeight="1">
      <c r="A57" s="940" t="s">
        <v>415</v>
      </c>
      <c r="B57" s="941"/>
      <c r="C57" s="255"/>
    </row>
    <row r="58" spans="1:3" ht="15.75" customHeight="1">
      <c r="A58" s="139" t="s">
        <v>767</v>
      </c>
      <c r="B58" s="114" t="s">
        <v>103</v>
      </c>
      <c r="C58" s="255">
        <v>20000000</v>
      </c>
    </row>
    <row r="59" spans="1:3" ht="16.5" customHeight="1">
      <c r="A59" s="956" t="s">
        <v>415</v>
      </c>
      <c r="B59" s="114" t="s">
        <v>104</v>
      </c>
      <c r="C59" s="255">
        <v>100000</v>
      </c>
    </row>
    <row r="60" spans="1:3" ht="16.5" customHeight="1">
      <c r="A60" s="940" t="s">
        <v>1846</v>
      </c>
      <c r="B60" s="1013"/>
      <c r="C60" s="259"/>
    </row>
    <row r="61" spans="1:3" ht="16.5" customHeight="1">
      <c r="A61" s="940" t="s">
        <v>994</v>
      </c>
      <c r="B61" s="1013"/>
      <c r="C61" s="259">
        <f>SUM(C42:C59)</f>
        <v>21638492</v>
      </c>
    </row>
    <row r="62" spans="1:3" ht="15.75" customHeight="1">
      <c r="A62" s="940"/>
      <c r="B62" s="1013"/>
      <c r="C62" s="255"/>
    </row>
    <row r="63" spans="1:3" ht="15.75" customHeight="1">
      <c r="A63" s="940" t="s">
        <v>371</v>
      </c>
      <c r="B63" s="114"/>
      <c r="C63" s="255">
        <f>+C38+C61</f>
        <v>68786896</v>
      </c>
    </row>
    <row r="64" spans="1:3" ht="15" customHeight="1">
      <c r="A64" s="940"/>
      <c r="B64" s="114"/>
      <c r="C64" s="255"/>
    </row>
    <row r="65" spans="1:3" ht="15" customHeight="1">
      <c r="A65" s="940"/>
      <c r="B65" s="114"/>
      <c r="C65" s="255"/>
    </row>
    <row r="66" spans="1:3" ht="15.75" customHeight="1">
      <c r="A66" s="976" t="s">
        <v>9</v>
      </c>
      <c r="B66" s="258" t="s">
        <v>1</v>
      </c>
      <c r="C66" s="259">
        <v>68786896</v>
      </c>
    </row>
    <row r="67" spans="1:3" ht="15.75" customHeight="1">
      <c r="A67" s="938"/>
      <c r="B67" s="248"/>
      <c r="C67" s="991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51" max="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91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8.42578125" style="48" customWidth="1"/>
    <col min="2" max="2" width="15.42578125" style="48" customWidth="1"/>
    <col min="3" max="3" width="17.85546875" style="48" customWidth="1"/>
    <col min="4" max="16384" width="14.42578125" style="48"/>
  </cols>
  <sheetData>
    <row r="1" spans="1:3" ht="15.75" customHeight="1">
      <c r="A1" s="982" t="s">
        <v>1</v>
      </c>
      <c r="B1" s="980"/>
      <c r="C1" s="981"/>
    </row>
    <row r="2" spans="1:3" ht="15.75" customHeight="1">
      <c r="A2" s="1275" t="s">
        <v>1037</v>
      </c>
      <c r="B2" s="1276"/>
      <c r="C2" s="1277"/>
    </row>
    <row r="3" spans="1:3" ht="15.75" customHeight="1">
      <c r="A3" s="113"/>
      <c r="B3" s="248"/>
      <c r="C3" s="249"/>
    </row>
    <row r="4" spans="1:3" ht="15.75" customHeight="1">
      <c r="A4" s="230" t="s">
        <v>1847</v>
      </c>
      <c r="B4" s="248"/>
      <c r="C4" s="249"/>
    </row>
    <row r="5" spans="1:3" ht="15.75" customHeight="1">
      <c r="A5" s="230"/>
      <c r="B5" s="248"/>
      <c r="C5" s="249"/>
    </row>
    <row r="6" spans="1:3" ht="15.75" customHeight="1">
      <c r="A6" s="250" t="s">
        <v>163</v>
      </c>
      <c r="B6" s="251"/>
      <c r="C6" s="252"/>
    </row>
    <row r="7" spans="1:3" ht="15.75" customHeight="1">
      <c r="A7" s="51" t="s">
        <v>199</v>
      </c>
      <c r="B7" s="52" t="s">
        <v>2</v>
      </c>
      <c r="C7" s="53" t="s">
        <v>200</v>
      </c>
    </row>
    <row r="8" spans="1:3" ht="15.75" customHeight="1">
      <c r="A8" s="54"/>
      <c r="B8" s="54"/>
      <c r="C8" s="55"/>
    </row>
    <row r="9" spans="1:3" ht="15.75" customHeight="1">
      <c r="A9" s="54"/>
      <c r="B9" s="54"/>
      <c r="C9" s="56">
        <v>2025</v>
      </c>
    </row>
    <row r="10" spans="1:3" ht="15.75" customHeight="1">
      <c r="A10" s="57"/>
      <c r="B10" s="57"/>
      <c r="C10" s="58" t="s">
        <v>7</v>
      </c>
    </row>
    <row r="11" spans="1:3" ht="15.75" customHeight="1">
      <c r="A11" s="113" t="s">
        <v>266</v>
      </c>
      <c r="B11" s="254"/>
      <c r="C11" s="940"/>
    </row>
    <row r="12" spans="1:3" ht="15.75" customHeight="1">
      <c r="A12" s="940" t="s">
        <v>985</v>
      </c>
      <c r="B12" s="986"/>
      <c r="C12" s="940"/>
    </row>
    <row r="13" spans="1:3" ht="15.75" customHeight="1">
      <c r="A13" s="113" t="s">
        <v>453</v>
      </c>
      <c r="B13" s="254"/>
      <c r="C13" s="255"/>
    </row>
    <row r="14" spans="1:3" ht="15.75" customHeight="1">
      <c r="A14" s="139" t="s">
        <v>294</v>
      </c>
      <c r="B14" s="114" t="s">
        <v>56</v>
      </c>
      <c r="C14" s="255">
        <v>49120</v>
      </c>
    </row>
    <row r="15" spans="1:3" ht="15.75" customHeight="1">
      <c r="A15" s="940" t="s">
        <v>415</v>
      </c>
      <c r="B15" s="941"/>
      <c r="C15" s="255"/>
    </row>
    <row r="16" spans="1:3" ht="15.75" customHeight="1">
      <c r="A16" s="139" t="s">
        <v>767</v>
      </c>
      <c r="B16" s="114" t="s">
        <v>103</v>
      </c>
      <c r="C16" s="255">
        <v>250000</v>
      </c>
    </row>
    <row r="17" spans="1:3" ht="15.75" customHeight="1">
      <c r="A17" s="139" t="s">
        <v>328</v>
      </c>
      <c r="B17" s="114" t="s">
        <v>104</v>
      </c>
      <c r="C17" s="255">
        <v>200880</v>
      </c>
    </row>
    <row r="18" spans="1:3" ht="15.75" customHeight="1">
      <c r="A18" s="113" t="s">
        <v>1848</v>
      </c>
      <c r="B18" s="114"/>
      <c r="C18" s="255"/>
    </row>
    <row r="19" spans="1:3" ht="15.75" customHeight="1">
      <c r="A19" s="139" t="s">
        <v>1849</v>
      </c>
      <c r="B19" s="114"/>
      <c r="C19" s="255"/>
    </row>
    <row r="20" spans="1:3" ht="15.75" customHeight="1">
      <c r="A20" s="940" t="s">
        <v>370</v>
      </c>
      <c r="B20" s="114"/>
      <c r="C20" s="256">
        <f>SUM(C14:C17)</f>
        <v>500000</v>
      </c>
    </row>
    <row r="21" spans="1:3" ht="15.75" customHeight="1">
      <c r="A21" s="940"/>
      <c r="B21" s="114"/>
      <c r="C21" s="255"/>
    </row>
    <row r="22" spans="1:3" ht="15.75" customHeight="1">
      <c r="A22" s="113" t="s">
        <v>371</v>
      </c>
      <c r="B22" s="114"/>
      <c r="C22" s="255">
        <v>500000</v>
      </c>
    </row>
    <row r="23" spans="1:3" ht="15.75" customHeight="1">
      <c r="A23" s="113"/>
      <c r="B23" s="114"/>
      <c r="C23" s="255"/>
    </row>
    <row r="24" spans="1:3" ht="15.75" customHeight="1">
      <c r="A24" s="957" t="s">
        <v>9</v>
      </c>
      <c r="B24" s="258" t="s">
        <v>1</v>
      </c>
      <c r="C24" s="259">
        <v>500000</v>
      </c>
    </row>
    <row r="25" spans="1:3" ht="15.75" customHeight="1">
      <c r="A25" s="982"/>
      <c r="B25" s="980"/>
      <c r="C25" s="1278"/>
    </row>
    <row r="26" spans="1:3" ht="15.75" customHeight="1">
      <c r="A26" s="982"/>
      <c r="B26" s="980"/>
      <c r="C26" s="1278"/>
    </row>
    <row r="27" spans="1:3" ht="15.75" customHeight="1">
      <c r="A27" s="938"/>
      <c r="B27" s="248"/>
      <c r="C27" s="988"/>
    </row>
    <row r="28" spans="1:3" ht="15.75" customHeight="1">
      <c r="A28" s="245" t="s">
        <v>1</v>
      </c>
      <c r="B28" s="246"/>
      <c r="C28" s="247"/>
    </row>
    <row r="29" spans="1:3" ht="15.75" customHeight="1">
      <c r="A29" s="230" t="s">
        <v>1850</v>
      </c>
      <c r="B29" s="248"/>
      <c r="C29" s="249"/>
    </row>
    <row r="30" spans="1:3" ht="15.75" customHeight="1">
      <c r="A30" s="230"/>
      <c r="B30" s="248"/>
      <c r="C30" s="249"/>
    </row>
    <row r="31" spans="1:3" ht="15.75" customHeight="1">
      <c r="A31" s="250" t="s">
        <v>163</v>
      </c>
      <c r="B31" s="251"/>
      <c r="C31" s="252"/>
    </row>
    <row r="32" spans="1:3" ht="15.75" customHeight="1">
      <c r="A32" s="51" t="s">
        <v>199</v>
      </c>
      <c r="B32" s="52" t="s">
        <v>2</v>
      </c>
      <c r="C32" s="53" t="s">
        <v>200</v>
      </c>
    </row>
    <row r="33" spans="1:3" ht="15.75" customHeight="1">
      <c r="A33" s="54"/>
      <c r="B33" s="54"/>
      <c r="C33" s="55"/>
    </row>
    <row r="34" spans="1:3" ht="15.75" customHeight="1">
      <c r="A34" s="54"/>
      <c r="B34" s="54"/>
      <c r="C34" s="56">
        <v>2025</v>
      </c>
    </row>
    <row r="35" spans="1:3" ht="15.75" customHeight="1">
      <c r="A35" s="57"/>
      <c r="B35" s="57"/>
      <c r="C35" s="58" t="s">
        <v>7</v>
      </c>
    </row>
    <row r="36" spans="1:3" ht="15.75" customHeight="1">
      <c r="A36" s="113" t="s">
        <v>266</v>
      </c>
      <c r="B36" s="254"/>
      <c r="C36" s="940"/>
    </row>
    <row r="37" spans="1:3" ht="15.75" customHeight="1">
      <c r="A37" s="940" t="s">
        <v>985</v>
      </c>
      <c r="B37" s="986"/>
      <c r="C37" s="940"/>
    </row>
    <row r="38" spans="1:3" ht="15.75" customHeight="1">
      <c r="A38" s="113" t="s">
        <v>415</v>
      </c>
      <c r="B38" s="114"/>
      <c r="C38" s="255"/>
    </row>
    <row r="39" spans="1:3" ht="15.75" customHeight="1">
      <c r="A39" s="139" t="s">
        <v>767</v>
      </c>
      <c r="B39" s="114" t="s">
        <v>103</v>
      </c>
      <c r="C39" s="255">
        <v>1860000</v>
      </c>
    </row>
    <row r="40" spans="1:3" ht="15.75" customHeight="1">
      <c r="A40" s="940" t="s">
        <v>370</v>
      </c>
      <c r="B40" s="114"/>
      <c r="C40" s="256">
        <v>1860000</v>
      </c>
    </row>
    <row r="41" spans="1:3" ht="15.75" customHeight="1">
      <c r="A41" s="940"/>
      <c r="B41" s="114"/>
      <c r="C41" s="255"/>
    </row>
    <row r="42" spans="1:3" ht="15.75" customHeight="1">
      <c r="A42" s="113" t="s">
        <v>371</v>
      </c>
      <c r="B42" s="114"/>
      <c r="C42" s="255">
        <v>1860000</v>
      </c>
    </row>
    <row r="43" spans="1:3" ht="15.75" customHeight="1">
      <c r="A43" s="113"/>
      <c r="B43" s="114"/>
      <c r="C43" s="255"/>
    </row>
    <row r="44" spans="1:3" ht="15.75" customHeight="1">
      <c r="A44" s="957" t="s">
        <v>9</v>
      </c>
      <c r="B44" s="258" t="s">
        <v>1</v>
      </c>
      <c r="C44" s="259">
        <v>1860000</v>
      </c>
    </row>
    <row r="45" spans="1:3" ht="15.75" customHeight="1">
      <c r="A45" s="938"/>
      <c r="B45" s="248"/>
      <c r="C45" s="988"/>
    </row>
    <row r="46" spans="1:3" ht="15.75" customHeight="1">
      <c r="A46" s="938"/>
      <c r="B46" s="248"/>
      <c r="C46" s="988"/>
    </row>
    <row r="47" spans="1:3" ht="14.45" customHeight="1">
      <c r="A47" s="245" t="s">
        <v>1</v>
      </c>
      <c r="B47" s="246"/>
      <c r="C47" s="247"/>
    </row>
    <row r="48" spans="1:3" ht="14.45" customHeight="1">
      <c r="A48" s="230" t="s">
        <v>1851</v>
      </c>
      <c r="B48" s="248"/>
      <c r="C48" s="249"/>
    </row>
    <row r="49" spans="1:3" ht="14.45" customHeight="1">
      <c r="A49" s="230"/>
      <c r="B49" s="248"/>
      <c r="C49" s="249"/>
    </row>
    <row r="50" spans="1:3" ht="14.45" customHeight="1">
      <c r="A50" s="250" t="s">
        <v>163</v>
      </c>
      <c r="B50" s="251"/>
      <c r="C50" s="252"/>
    </row>
    <row r="51" spans="1:3" ht="14.45" customHeight="1">
      <c r="A51" s="51" t="s">
        <v>199</v>
      </c>
      <c r="B51" s="52" t="s">
        <v>2</v>
      </c>
      <c r="C51" s="53" t="s">
        <v>200</v>
      </c>
    </row>
    <row r="52" spans="1:3" ht="14.45" customHeight="1">
      <c r="A52" s="54"/>
      <c r="B52" s="54"/>
      <c r="C52" s="55"/>
    </row>
    <row r="53" spans="1:3" ht="14.45" customHeight="1">
      <c r="A53" s="54"/>
      <c r="B53" s="54"/>
      <c r="C53" s="56">
        <v>2025</v>
      </c>
    </row>
    <row r="54" spans="1:3" ht="14.45" customHeight="1">
      <c r="A54" s="57"/>
      <c r="B54" s="57"/>
      <c r="C54" s="58" t="s">
        <v>7</v>
      </c>
    </row>
    <row r="55" spans="1:3" ht="14.45" customHeight="1">
      <c r="A55" s="113" t="s">
        <v>266</v>
      </c>
      <c r="B55" s="254"/>
      <c r="C55" s="940"/>
    </row>
    <row r="56" spans="1:3" ht="14.45" customHeight="1">
      <c r="A56" s="940" t="s">
        <v>985</v>
      </c>
      <c r="B56" s="986"/>
      <c r="C56" s="940"/>
    </row>
    <row r="57" spans="1:3" ht="14.45" customHeight="1">
      <c r="A57" s="113" t="s">
        <v>453</v>
      </c>
      <c r="B57" s="254"/>
      <c r="C57" s="255"/>
    </row>
    <row r="58" spans="1:3" ht="14.45" customHeight="1">
      <c r="A58" s="139" t="s">
        <v>294</v>
      </c>
      <c r="B58" s="114" t="s">
        <v>56</v>
      </c>
      <c r="C58" s="255">
        <v>20000</v>
      </c>
    </row>
    <row r="59" spans="1:3" ht="14.45" customHeight="1">
      <c r="A59" s="113" t="s">
        <v>389</v>
      </c>
      <c r="B59" s="114"/>
      <c r="C59" s="255"/>
    </row>
    <row r="60" spans="1:3" ht="14.45" customHeight="1">
      <c r="A60" s="113" t="s">
        <v>301</v>
      </c>
      <c r="B60" s="114" t="s">
        <v>193</v>
      </c>
      <c r="C60" s="255">
        <v>40000</v>
      </c>
    </row>
    <row r="61" spans="1:3" ht="14.45" customHeight="1">
      <c r="A61" s="139" t="s">
        <v>1852</v>
      </c>
      <c r="B61" s="114"/>
      <c r="C61" s="255"/>
    </row>
    <row r="62" spans="1:3" ht="14.45" customHeight="1">
      <c r="A62" s="139" t="s">
        <v>303</v>
      </c>
      <c r="B62" s="1279" t="s">
        <v>69</v>
      </c>
      <c r="C62" s="255">
        <v>10000</v>
      </c>
    </row>
    <row r="63" spans="1:3" ht="14.45" customHeight="1">
      <c r="A63" s="940" t="s">
        <v>415</v>
      </c>
      <c r="B63" s="1013"/>
      <c r="C63" s="1013"/>
    </row>
    <row r="64" spans="1:3" ht="14.45" customHeight="1">
      <c r="A64" s="139" t="s">
        <v>767</v>
      </c>
      <c r="B64" s="114" t="s">
        <v>103</v>
      </c>
      <c r="C64" s="1280">
        <v>47000000</v>
      </c>
    </row>
    <row r="65" spans="1:3" ht="14.45" customHeight="1">
      <c r="A65" s="139" t="s">
        <v>1853</v>
      </c>
      <c r="B65" s="114"/>
      <c r="C65" s="138"/>
    </row>
    <row r="66" spans="1:3" ht="14.45" customHeight="1">
      <c r="A66" s="139" t="s">
        <v>1854</v>
      </c>
      <c r="B66" s="114"/>
      <c r="C66" s="138"/>
    </row>
    <row r="67" spans="1:3" ht="14.45" customHeight="1">
      <c r="A67" s="139" t="s">
        <v>1855</v>
      </c>
      <c r="B67" s="114"/>
      <c r="C67" s="138"/>
    </row>
    <row r="68" spans="1:3" ht="14.45" customHeight="1">
      <c r="A68" s="139" t="s">
        <v>328</v>
      </c>
      <c r="B68" s="114" t="s">
        <v>104</v>
      </c>
      <c r="C68" s="255">
        <v>542880</v>
      </c>
    </row>
    <row r="69" spans="1:3" ht="14.45" customHeight="1">
      <c r="A69" s="139" t="s">
        <v>1856</v>
      </c>
      <c r="B69" s="114"/>
      <c r="C69" s="255"/>
    </row>
    <row r="70" spans="1:3" ht="14.45" customHeight="1">
      <c r="A70" s="139" t="s">
        <v>1857</v>
      </c>
      <c r="B70" s="114"/>
      <c r="C70" s="255"/>
    </row>
    <row r="71" spans="1:3" ht="14.45" customHeight="1">
      <c r="A71" s="940" t="s">
        <v>370</v>
      </c>
      <c r="B71" s="114"/>
      <c r="C71" s="256">
        <f>SUM(C58:C68)</f>
        <v>47612880</v>
      </c>
    </row>
    <row r="72" spans="1:3" ht="14.45" customHeight="1">
      <c r="A72" s="940"/>
      <c r="B72" s="114"/>
      <c r="C72" s="255"/>
    </row>
    <row r="73" spans="1:3" ht="14.45" customHeight="1">
      <c r="A73" s="113" t="s">
        <v>371</v>
      </c>
      <c r="B73" s="941"/>
      <c r="C73" s="255">
        <v>47612880</v>
      </c>
    </row>
    <row r="74" spans="1:3" ht="14.45" customHeight="1">
      <c r="A74" s="113"/>
      <c r="B74" s="114"/>
      <c r="C74" s="255"/>
    </row>
    <row r="75" spans="1:3" ht="14.45" customHeight="1">
      <c r="A75" s="957" t="s">
        <v>9</v>
      </c>
      <c r="B75" s="258" t="s">
        <v>1</v>
      </c>
      <c r="C75" s="259">
        <v>47612880</v>
      </c>
    </row>
    <row r="76" spans="1:3" ht="14.45" customHeight="1">
      <c r="A76" s="982"/>
      <c r="B76" s="980"/>
      <c r="C76" s="1278"/>
    </row>
    <row r="77" spans="1:3" ht="14.45" customHeight="1">
      <c r="A77" s="982"/>
      <c r="B77" s="980"/>
      <c r="C77" s="1278"/>
    </row>
    <row r="78" spans="1:3" ht="14.45" customHeight="1">
      <c r="A78" s="938"/>
      <c r="B78" s="248"/>
      <c r="C78" s="988"/>
    </row>
    <row r="79" spans="1:3" ht="14.45" customHeight="1">
      <c r="A79" s="245" t="s">
        <v>1</v>
      </c>
      <c r="B79" s="246"/>
      <c r="C79" s="247"/>
    </row>
    <row r="80" spans="1:3" ht="14.45" customHeight="1">
      <c r="A80" s="113" t="s">
        <v>1858</v>
      </c>
      <c r="B80" s="248"/>
      <c r="C80" s="249"/>
    </row>
    <row r="81" spans="1:3" ht="14.45" customHeight="1">
      <c r="A81" s="230" t="s">
        <v>1859</v>
      </c>
      <c r="B81" s="248"/>
      <c r="C81" s="249"/>
    </row>
    <row r="82" spans="1:3" ht="14.45" customHeight="1">
      <c r="A82" s="230"/>
      <c r="B82" s="248"/>
      <c r="C82" s="249"/>
    </row>
    <row r="83" spans="1:3" ht="14.45" customHeight="1">
      <c r="A83" s="250" t="s">
        <v>163</v>
      </c>
      <c r="B83" s="251"/>
      <c r="C83" s="252"/>
    </row>
    <row r="84" spans="1:3" ht="14.45" customHeight="1">
      <c r="A84" s="51" t="s">
        <v>199</v>
      </c>
      <c r="B84" s="52" t="s">
        <v>2</v>
      </c>
      <c r="C84" s="53" t="s">
        <v>200</v>
      </c>
    </row>
    <row r="85" spans="1:3" ht="14.45" customHeight="1">
      <c r="A85" s="54"/>
      <c r="B85" s="54"/>
      <c r="C85" s="55"/>
    </row>
    <row r="86" spans="1:3" ht="14.45" customHeight="1">
      <c r="A86" s="54"/>
      <c r="B86" s="54"/>
      <c r="C86" s="56">
        <v>2025</v>
      </c>
    </row>
    <row r="87" spans="1:3" ht="14.45" customHeight="1">
      <c r="A87" s="57"/>
      <c r="B87" s="57"/>
      <c r="C87" s="58" t="s">
        <v>7</v>
      </c>
    </row>
    <row r="88" spans="1:3" ht="14.45" customHeight="1">
      <c r="A88" s="113" t="s">
        <v>266</v>
      </c>
      <c r="B88" s="254"/>
      <c r="C88" s="940"/>
    </row>
    <row r="89" spans="1:3" ht="14.45" customHeight="1">
      <c r="A89" s="940" t="s">
        <v>985</v>
      </c>
      <c r="B89" s="986"/>
      <c r="C89" s="940"/>
    </row>
    <row r="90" spans="1:3" ht="14.45" customHeight="1">
      <c r="A90" s="113" t="s">
        <v>423</v>
      </c>
      <c r="B90" s="114"/>
      <c r="C90" s="255"/>
    </row>
    <row r="91" spans="1:3" ht="14.45" customHeight="1">
      <c r="A91" s="139" t="s">
        <v>297</v>
      </c>
      <c r="B91" s="114" t="s">
        <v>60</v>
      </c>
      <c r="C91" s="255">
        <v>222000</v>
      </c>
    </row>
    <row r="92" spans="1:3" ht="14.45" customHeight="1">
      <c r="A92" s="113" t="s">
        <v>328</v>
      </c>
      <c r="B92" s="114"/>
      <c r="C92" s="255"/>
    </row>
    <row r="93" spans="1:3" ht="14.45" customHeight="1">
      <c r="A93" s="139" t="s">
        <v>328</v>
      </c>
      <c r="B93" s="114" t="s">
        <v>104</v>
      </c>
      <c r="C93" s="255">
        <v>938440</v>
      </c>
    </row>
    <row r="94" spans="1:3" ht="14.45" customHeight="1">
      <c r="A94" s="139" t="s">
        <v>1860</v>
      </c>
      <c r="B94" s="114"/>
      <c r="C94" s="255"/>
    </row>
    <row r="95" spans="1:3" ht="14.45" customHeight="1">
      <c r="A95" s="139" t="s">
        <v>1248</v>
      </c>
      <c r="B95" s="114"/>
      <c r="C95" s="255"/>
    </row>
    <row r="96" spans="1:3" ht="14.45" customHeight="1">
      <c r="A96" s="139" t="s">
        <v>1766</v>
      </c>
      <c r="B96" s="114"/>
      <c r="C96" s="255"/>
    </row>
    <row r="97" spans="1:3" ht="14.45" customHeight="1">
      <c r="A97" s="139" t="s">
        <v>1861</v>
      </c>
      <c r="B97" s="114"/>
      <c r="C97" s="255"/>
    </row>
    <row r="98" spans="1:3" ht="14.45" customHeight="1">
      <c r="A98" s="940" t="s">
        <v>370</v>
      </c>
      <c r="B98" s="114"/>
      <c r="C98" s="256">
        <f>SUM(C91:C93)</f>
        <v>1160440</v>
      </c>
    </row>
    <row r="99" spans="1:3" ht="14.45" customHeight="1">
      <c r="A99" s="940"/>
      <c r="B99" s="114"/>
      <c r="C99" s="257"/>
    </row>
    <row r="100" spans="1:3" ht="14.45" customHeight="1">
      <c r="A100" s="113" t="s">
        <v>371</v>
      </c>
      <c r="B100" s="114"/>
      <c r="C100" s="255">
        <v>1160440</v>
      </c>
    </row>
    <row r="101" spans="1:3" ht="14.45" customHeight="1">
      <c r="A101" s="113"/>
      <c r="B101" s="114"/>
      <c r="C101" s="255"/>
    </row>
    <row r="102" spans="1:3" ht="14.45" customHeight="1">
      <c r="A102" s="957" t="s">
        <v>9</v>
      </c>
      <c r="B102" s="258" t="s">
        <v>1</v>
      </c>
      <c r="C102" s="259">
        <v>1160440</v>
      </c>
    </row>
    <row r="103" spans="1:3" ht="15.75" customHeight="1">
      <c r="A103" s="938"/>
      <c r="B103" s="248"/>
      <c r="C103" s="988"/>
    </row>
    <row r="104" spans="1:3" ht="15.75" customHeight="1">
      <c r="A104" s="245" t="s">
        <v>1</v>
      </c>
      <c r="B104" s="246"/>
      <c r="C104" s="247"/>
    </row>
    <row r="105" spans="1:3" ht="15.75" customHeight="1">
      <c r="A105" s="230" t="s">
        <v>1862</v>
      </c>
      <c r="B105" s="248"/>
      <c r="C105" s="249"/>
    </row>
    <row r="106" spans="1:3" ht="15.75" customHeight="1">
      <c r="A106" s="230"/>
      <c r="B106" s="248"/>
      <c r="C106" s="249"/>
    </row>
    <row r="107" spans="1:3" ht="15.75" customHeight="1">
      <c r="A107" s="250" t="s">
        <v>163</v>
      </c>
      <c r="B107" s="251"/>
      <c r="C107" s="252"/>
    </row>
    <row r="108" spans="1:3" ht="15.75" customHeight="1">
      <c r="A108" s="51" t="s">
        <v>199</v>
      </c>
      <c r="B108" s="52" t="s">
        <v>2</v>
      </c>
      <c r="C108" s="53" t="s">
        <v>200</v>
      </c>
    </row>
    <row r="109" spans="1:3" ht="15.75" customHeight="1">
      <c r="A109" s="54"/>
      <c r="B109" s="54"/>
      <c r="C109" s="55"/>
    </row>
    <row r="110" spans="1:3" ht="15.75" customHeight="1">
      <c r="A110" s="54"/>
      <c r="B110" s="54"/>
      <c r="C110" s="56">
        <v>2025</v>
      </c>
    </row>
    <row r="111" spans="1:3" ht="15.75" customHeight="1">
      <c r="A111" s="57"/>
      <c r="B111" s="57"/>
      <c r="C111" s="58" t="s">
        <v>7</v>
      </c>
    </row>
    <row r="112" spans="1:3" ht="15.75" customHeight="1">
      <c r="A112" s="113" t="s">
        <v>266</v>
      </c>
      <c r="B112" s="254"/>
      <c r="C112" s="940"/>
    </row>
    <row r="113" spans="1:3" ht="15.75" customHeight="1">
      <c r="A113" s="940" t="s">
        <v>985</v>
      </c>
      <c r="B113" s="986"/>
      <c r="C113" s="940"/>
    </row>
    <row r="114" spans="1:3" ht="15.75" customHeight="1">
      <c r="A114" s="113" t="s">
        <v>328</v>
      </c>
      <c r="B114" s="254"/>
      <c r="C114" s="255"/>
    </row>
    <row r="115" spans="1:3" ht="15.75" customHeight="1">
      <c r="A115" s="139" t="s">
        <v>767</v>
      </c>
      <c r="B115" s="114" t="s">
        <v>103</v>
      </c>
      <c r="C115" s="255">
        <v>75000</v>
      </c>
    </row>
    <row r="116" spans="1:3" ht="15.75" customHeight="1">
      <c r="A116" s="940" t="s">
        <v>370</v>
      </c>
      <c r="B116" s="114"/>
      <c r="C116" s="256">
        <v>75000</v>
      </c>
    </row>
    <row r="117" spans="1:3" ht="15.75" customHeight="1">
      <c r="A117" s="940"/>
      <c r="B117" s="114"/>
      <c r="C117" s="1281"/>
    </row>
    <row r="118" spans="1:3" ht="15.75" customHeight="1">
      <c r="A118" s="113" t="s">
        <v>371</v>
      </c>
      <c r="B118" s="941"/>
      <c r="C118" s="955">
        <v>75000</v>
      </c>
    </row>
    <row r="119" spans="1:3" ht="15.75" customHeight="1">
      <c r="A119" s="113"/>
      <c r="B119" s="941"/>
      <c r="C119" s="955"/>
    </row>
    <row r="120" spans="1:3" ht="15.75" customHeight="1">
      <c r="A120" s="957" t="s">
        <v>9</v>
      </c>
      <c r="B120" s="258" t="s">
        <v>1</v>
      </c>
      <c r="C120" s="259">
        <v>75000</v>
      </c>
    </row>
    <row r="121" spans="1:3" ht="15.75" customHeight="1">
      <c r="A121" s="982"/>
      <c r="B121" s="980"/>
      <c r="C121" s="1278"/>
    </row>
    <row r="122" spans="1:3" ht="15.75" customHeight="1">
      <c r="A122" s="982"/>
      <c r="B122" s="980"/>
      <c r="C122" s="1278"/>
    </row>
    <row r="123" spans="1:3" ht="15.75" customHeight="1">
      <c r="A123" s="938"/>
      <c r="B123" s="248"/>
      <c r="C123" s="988"/>
    </row>
    <row r="124" spans="1:3" ht="15.75" customHeight="1">
      <c r="A124" s="245" t="s">
        <v>1</v>
      </c>
      <c r="B124" s="246"/>
      <c r="C124" s="247"/>
    </row>
    <row r="125" spans="1:3" ht="15.75" customHeight="1">
      <c r="A125" s="230" t="s">
        <v>1863</v>
      </c>
      <c r="B125" s="248"/>
      <c r="C125" s="249"/>
    </row>
    <row r="126" spans="1:3" ht="15.75" customHeight="1">
      <c r="A126" s="230"/>
      <c r="B126" s="248"/>
      <c r="C126" s="249"/>
    </row>
    <row r="127" spans="1:3" ht="15.75" customHeight="1">
      <c r="A127" s="250" t="s">
        <v>163</v>
      </c>
      <c r="B127" s="251"/>
      <c r="C127" s="252"/>
    </row>
    <row r="128" spans="1:3" ht="15.75" customHeight="1">
      <c r="A128" s="51" t="s">
        <v>199</v>
      </c>
      <c r="B128" s="52" t="s">
        <v>2</v>
      </c>
      <c r="C128" s="53" t="s">
        <v>200</v>
      </c>
    </row>
    <row r="129" spans="1:3" ht="15.75" customHeight="1">
      <c r="A129" s="54"/>
      <c r="B129" s="54"/>
      <c r="C129" s="55"/>
    </row>
    <row r="130" spans="1:3" ht="15.75" customHeight="1">
      <c r="A130" s="54"/>
      <c r="B130" s="54"/>
      <c r="C130" s="56">
        <v>2025</v>
      </c>
    </row>
    <row r="131" spans="1:3" ht="15.75" customHeight="1">
      <c r="A131" s="57"/>
      <c r="B131" s="57"/>
      <c r="C131" s="58" t="s">
        <v>7</v>
      </c>
    </row>
    <row r="132" spans="1:3" ht="15.75" customHeight="1">
      <c r="A132" s="113" t="s">
        <v>266</v>
      </c>
      <c r="B132" s="254"/>
      <c r="C132" s="940"/>
    </row>
    <row r="133" spans="1:3" ht="15.75" customHeight="1">
      <c r="A133" s="940" t="s">
        <v>985</v>
      </c>
      <c r="B133" s="986"/>
      <c r="C133" s="940"/>
    </row>
    <row r="134" spans="1:3" ht="15.75" customHeight="1">
      <c r="A134" s="113" t="s">
        <v>423</v>
      </c>
      <c r="B134" s="114"/>
      <c r="C134" s="255"/>
    </row>
    <row r="135" spans="1:3" ht="15.75" customHeight="1">
      <c r="A135" s="139" t="s">
        <v>297</v>
      </c>
      <c r="B135" s="114" t="s">
        <v>60</v>
      </c>
      <c r="C135" s="255">
        <v>314500</v>
      </c>
    </row>
    <row r="136" spans="1:3" ht="15.75" customHeight="1">
      <c r="A136" s="113" t="s">
        <v>415</v>
      </c>
      <c r="B136" s="114"/>
      <c r="C136" s="255"/>
    </row>
    <row r="137" spans="1:3" ht="15.75" customHeight="1">
      <c r="A137" s="139" t="s">
        <v>328</v>
      </c>
      <c r="B137" s="114" t="s">
        <v>104</v>
      </c>
      <c r="C137" s="255">
        <v>150000</v>
      </c>
    </row>
    <row r="138" spans="1:3" ht="15.75" customHeight="1">
      <c r="A138" s="139" t="s">
        <v>1864</v>
      </c>
      <c r="B138" s="114"/>
      <c r="C138" s="255"/>
    </row>
    <row r="139" spans="1:3" ht="15.75" customHeight="1">
      <c r="A139" s="139" t="s">
        <v>1865</v>
      </c>
      <c r="B139" s="114"/>
      <c r="C139" s="255"/>
    </row>
    <row r="140" spans="1:3" ht="15.75" customHeight="1">
      <c r="A140" s="139" t="s">
        <v>1866</v>
      </c>
      <c r="B140" s="114"/>
      <c r="C140" s="255"/>
    </row>
    <row r="141" spans="1:3" ht="15.75" customHeight="1">
      <c r="A141" s="139" t="s">
        <v>1867</v>
      </c>
      <c r="B141" s="114"/>
      <c r="C141" s="255"/>
    </row>
    <row r="142" spans="1:3" ht="15.75" customHeight="1">
      <c r="A142" s="940" t="s">
        <v>370</v>
      </c>
      <c r="B142" s="114"/>
      <c r="C142" s="256">
        <f>SUM(C135:C137)</f>
        <v>464500</v>
      </c>
    </row>
    <row r="143" spans="1:3" ht="15.75" customHeight="1">
      <c r="A143" s="940"/>
      <c r="B143" s="114"/>
      <c r="C143" s="255"/>
    </row>
    <row r="144" spans="1:3" ht="15.75" customHeight="1">
      <c r="A144" s="113" t="s">
        <v>371</v>
      </c>
      <c r="B144" s="114"/>
      <c r="C144" s="138">
        <v>464500</v>
      </c>
    </row>
    <row r="145" spans="1:3" ht="15.75" customHeight="1">
      <c r="A145" s="113"/>
      <c r="B145" s="114"/>
      <c r="C145" s="138"/>
    </row>
    <row r="146" spans="1:3" ht="15.75" customHeight="1">
      <c r="A146" s="113"/>
      <c r="B146" s="114"/>
      <c r="C146" s="255"/>
    </row>
    <row r="147" spans="1:3" ht="15.75" customHeight="1">
      <c r="A147" s="957" t="s">
        <v>9</v>
      </c>
      <c r="B147" s="258" t="s">
        <v>1</v>
      </c>
      <c r="C147" s="259">
        <v>464500</v>
      </c>
    </row>
    <row r="148" spans="1:3" ht="15.75" customHeight="1">
      <c r="A148" s="982"/>
      <c r="B148" s="980"/>
      <c r="C148" s="1278"/>
    </row>
    <row r="149" spans="1:3" ht="15.75" customHeight="1">
      <c r="A149" s="938"/>
      <c r="B149" s="248"/>
      <c r="C149" s="988"/>
    </row>
    <row r="150" spans="1:3" ht="15.75" customHeight="1">
      <c r="A150" s="245" t="s">
        <v>1</v>
      </c>
      <c r="B150" s="246"/>
      <c r="C150" s="247"/>
    </row>
    <row r="151" spans="1:3" ht="15.75" customHeight="1">
      <c r="A151" s="230" t="s">
        <v>1868</v>
      </c>
      <c r="B151" s="248"/>
      <c r="C151" s="249"/>
    </row>
    <row r="152" spans="1:3" ht="15.75" customHeight="1">
      <c r="A152" s="230"/>
      <c r="B152" s="248"/>
      <c r="C152" s="249"/>
    </row>
    <row r="153" spans="1:3" ht="15.75" customHeight="1">
      <c r="A153" s="250" t="s">
        <v>163</v>
      </c>
      <c r="B153" s="251"/>
      <c r="C153" s="252"/>
    </row>
    <row r="154" spans="1:3" ht="15.75" customHeight="1">
      <c r="A154" s="51" t="s">
        <v>199</v>
      </c>
      <c r="B154" s="52" t="s">
        <v>2</v>
      </c>
      <c r="C154" s="53" t="s">
        <v>200</v>
      </c>
    </row>
    <row r="155" spans="1:3" ht="15.75" customHeight="1">
      <c r="A155" s="54"/>
      <c r="B155" s="54"/>
      <c r="C155" s="55"/>
    </row>
    <row r="156" spans="1:3" ht="15.75" customHeight="1">
      <c r="A156" s="54"/>
      <c r="B156" s="54"/>
      <c r="C156" s="56">
        <v>2025</v>
      </c>
    </row>
    <row r="157" spans="1:3" ht="15.75" customHeight="1">
      <c r="A157" s="57"/>
      <c r="B157" s="57"/>
      <c r="C157" s="58" t="s">
        <v>7</v>
      </c>
    </row>
    <row r="158" spans="1:3" ht="15.75" customHeight="1">
      <c r="A158" s="113" t="s">
        <v>266</v>
      </c>
      <c r="B158" s="254"/>
      <c r="C158" s="940"/>
    </row>
    <row r="159" spans="1:3" ht="15.75" customHeight="1">
      <c r="A159" s="940" t="s">
        <v>985</v>
      </c>
      <c r="B159" s="986"/>
      <c r="C159" s="940"/>
    </row>
    <row r="160" spans="1:3" ht="15.75" customHeight="1">
      <c r="A160" s="113" t="s">
        <v>453</v>
      </c>
      <c r="B160" s="254"/>
      <c r="C160" s="255"/>
    </row>
    <row r="161" spans="1:3" ht="15.75" customHeight="1">
      <c r="A161" s="139" t="s">
        <v>294</v>
      </c>
      <c r="B161" s="114" t="s">
        <v>56</v>
      </c>
      <c r="C161" s="255">
        <v>50000</v>
      </c>
    </row>
    <row r="162" spans="1:3" ht="15.75" customHeight="1">
      <c r="A162" s="113" t="s">
        <v>423</v>
      </c>
      <c r="B162" s="114"/>
      <c r="C162" s="255"/>
    </row>
    <row r="163" spans="1:3" ht="15.75" customHeight="1">
      <c r="A163" s="139" t="s">
        <v>297</v>
      </c>
      <c r="B163" s="114" t="s">
        <v>60</v>
      </c>
      <c r="C163" s="255">
        <v>397440</v>
      </c>
    </row>
    <row r="164" spans="1:3" ht="15.75" customHeight="1">
      <c r="A164" s="113" t="s">
        <v>415</v>
      </c>
      <c r="B164" s="114"/>
      <c r="C164" s="255"/>
    </row>
    <row r="165" spans="1:3" ht="15.75" customHeight="1">
      <c r="A165" s="139" t="s">
        <v>767</v>
      </c>
      <c r="B165" s="114" t="s">
        <v>103</v>
      </c>
      <c r="C165" s="255">
        <v>200000</v>
      </c>
    </row>
    <row r="166" spans="1:3" ht="15.75" customHeight="1">
      <c r="A166" s="139" t="s">
        <v>328</v>
      </c>
      <c r="B166" s="114" t="s">
        <v>104</v>
      </c>
      <c r="C166" s="255">
        <v>483120</v>
      </c>
    </row>
    <row r="167" spans="1:3" ht="15.75" customHeight="1">
      <c r="A167" s="139" t="s">
        <v>1248</v>
      </c>
      <c r="B167" s="114"/>
      <c r="C167" s="255"/>
    </row>
    <row r="168" spans="1:3" ht="15.75" customHeight="1">
      <c r="A168" s="139" t="s">
        <v>1869</v>
      </c>
      <c r="B168" s="114"/>
      <c r="C168" s="255"/>
    </row>
    <row r="169" spans="1:3" ht="15.75" customHeight="1">
      <c r="A169" s="139" t="s">
        <v>1870</v>
      </c>
      <c r="B169" s="114"/>
      <c r="C169" s="255"/>
    </row>
    <row r="170" spans="1:3" ht="15.75" customHeight="1">
      <c r="A170" s="940" t="s">
        <v>370</v>
      </c>
      <c r="B170" s="114"/>
      <c r="C170" s="256">
        <f>SUM(C161:C166)</f>
        <v>1130560</v>
      </c>
    </row>
    <row r="171" spans="1:3" ht="15.75" customHeight="1">
      <c r="A171" s="940"/>
      <c r="B171" s="114"/>
      <c r="C171" s="255"/>
    </row>
    <row r="172" spans="1:3" ht="15.75" customHeight="1">
      <c r="A172" s="113" t="s">
        <v>371</v>
      </c>
      <c r="B172" s="114"/>
      <c r="C172" s="255">
        <v>1130560</v>
      </c>
    </row>
    <row r="173" spans="1:3" ht="15.75" customHeight="1">
      <c r="A173" s="113"/>
      <c r="B173" s="114"/>
      <c r="C173" s="1281"/>
    </row>
    <row r="174" spans="1:3" ht="15.75" customHeight="1">
      <c r="A174" s="957" t="s">
        <v>9</v>
      </c>
      <c r="B174" s="258" t="s">
        <v>1</v>
      </c>
      <c r="C174" s="259">
        <v>1130560</v>
      </c>
    </row>
    <row r="175" spans="1:3" ht="15.75" customHeight="1">
      <c r="A175" s="938"/>
      <c r="B175" s="248"/>
      <c r="C175" s="988"/>
    </row>
    <row r="176" spans="1:3" ht="15.75" customHeight="1">
      <c r="A176" s="938"/>
      <c r="B176" s="248"/>
      <c r="C176" s="988"/>
    </row>
    <row r="177" spans="1:3" ht="15.75" customHeight="1">
      <c r="A177" s="936"/>
      <c r="B177" s="248"/>
      <c r="C177" s="991"/>
    </row>
    <row r="178" spans="1:3" ht="15.75" customHeight="1">
      <c r="A178" s="245" t="s">
        <v>1</v>
      </c>
      <c r="B178" s="246"/>
      <c r="C178" s="247"/>
    </row>
    <row r="179" spans="1:3" ht="15.75" customHeight="1">
      <c r="A179" s="230" t="s">
        <v>1871</v>
      </c>
      <c r="B179" s="248"/>
      <c r="C179" s="249"/>
    </row>
    <row r="180" spans="1:3" ht="15.75" customHeight="1">
      <c r="A180" s="230"/>
      <c r="B180" s="248"/>
      <c r="C180" s="249"/>
    </row>
    <row r="181" spans="1:3" ht="15.75" customHeight="1">
      <c r="A181" s="250" t="s">
        <v>163</v>
      </c>
      <c r="B181" s="251"/>
      <c r="C181" s="252"/>
    </row>
    <row r="182" spans="1:3" ht="15.75" customHeight="1">
      <c r="A182" s="51" t="s">
        <v>199</v>
      </c>
      <c r="B182" s="52" t="s">
        <v>2</v>
      </c>
      <c r="C182" s="53" t="s">
        <v>200</v>
      </c>
    </row>
    <row r="183" spans="1:3" ht="15.75" customHeight="1">
      <c r="A183" s="54"/>
      <c r="B183" s="54"/>
      <c r="C183" s="55"/>
    </row>
    <row r="184" spans="1:3" ht="15.75" customHeight="1">
      <c r="A184" s="54"/>
      <c r="B184" s="54"/>
      <c r="C184" s="56">
        <v>2025</v>
      </c>
    </row>
    <row r="185" spans="1:3" ht="15.75" customHeight="1">
      <c r="A185" s="57"/>
      <c r="B185" s="57"/>
      <c r="C185" s="58" t="s">
        <v>7</v>
      </c>
    </row>
    <row r="186" spans="1:3" ht="15.75" customHeight="1">
      <c r="A186" s="113" t="s">
        <v>266</v>
      </c>
      <c r="B186" s="254"/>
      <c r="C186" s="940"/>
    </row>
    <row r="187" spans="1:3" ht="15.75" customHeight="1">
      <c r="A187" s="940" t="s">
        <v>985</v>
      </c>
      <c r="B187" s="986"/>
      <c r="C187" s="940"/>
    </row>
    <row r="188" spans="1:3" ht="15.75" customHeight="1">
      <c r="A188" s="113" t="s">
        <v>415</v>
      </c>
      <c r="B188" s="114"/>
      <c r="C188" s="255"/>
    </row>
    <row r="189" spans="1:3" ht="15.75" customHeight="1">
      <c r="A189" s="139" t="s">
        <v>767</v>
      </c>
      <c r="B189" s="114" t="s">
        <v>103</v>
      </c>
      <c r="C189" s="255">
        <v>29200000</v>
      </c>
    </row>
    <row r="190" spans="1:3" ht="15.75" customHeight="1">
      <c r="A190" s="1282" t="s">
        <v>1872</v>
      </c>
      <c r="B190" s="114"/>
      <c r="C190" s="255"/>
    </row>
    <row r="191" spans="1:3" ht="15.75" customHeight="1">
      <c r="A191" s="139" t="s">
        <v>328</v>
      </c>
      <c r="B191" s="114" t="s">
        <v>104</v>
      </c>
      <c r="C191" s="255">
        <v>1147200</v>
      </c>
    </row>
    <row r="192" spans="1:3" ht="15.75" customHeight="1">
      <c r="A192" s="139" t="s">
        <v>1873</v>
      </c>
      <c r="B192" s="114"/>
      <c r="C192" s="255"/>
    </row>
    <row r="193" spans="1:3" ht="15.75" customHeight="1">
      <c r="A193" s="139" t="s">
        <v>1874</v>
      </c>
      <c r="B193" s="114"/>
      <c r="C193" s="255"/>
    </row>
    <row r="194" spans="1:3" ht="15.75" customHeight="1">
      <c r="A194" s="1283" t="s">
        <v>1875</v>
      </c>
      <c r="B194" s="114"/>
      <c r="C194" s="255"/>
    </row>
    <row r="195" spans="1:3" ht="15.75" customHeight="1">
      <c r="A195" s="139" t="s">
        <v>1876</v>
      </c>
      <c r="B195" s="114"/>
      <c r="C195" s="255"/>
    </row>
    <row r="196" spans="1:3" ht="15.75" customHeight="1">
      <c r="A196" s="1283" t="s">
        <v>1877</v>
      </c>
      <c r="B196" s="114"/>
      <c r="C196" s="255"/>
    </row>
    <row r="197" spans="1:3" ht="15.75" customHeight="1">
      <c r="A197" s="940" t="s">
        <v>370</v>
      </c>
      <c r="B197" s="114"/>
      <c r="C197" s="256">
        <f>SUM(C189:C191)</f>
        <v>30347200</v>
      </c>
    </row>
    <row r="198" spans="1:3" ht="15.75" customHeight="1">
      <c r="A198" s="940"/>
      <c r="B198" s="114"/>
      <c r="C198" s="255"/>
    </row>
    <row r="199" spans="1:3" ht="15.75" customHeight="1">
      <c r="A199" s="113" t="s">
        <v>371</v>
      </c>
      <c r="B199" s="114"/>
      <c r="C199" s="255">
        <v>30347200</v>
      </c>
    </row>
    <row r="200" spans="1:3" ht="15.75" customHeight="1">
      <c r="A200" s="113"/>
      <c r="B200" s="114"/>
      <c r="C200" s="255"/>
    </row>
    <row r="201" spans="1:3" ht="15.75" customHeight="1">
      <c r="A201" s="957" t="s">
        <v>9</v>
      </c>
      <c r="B201" s="258" t="s">
        <v>1</v>
      </c>
      <c r="C201" s="259">
        <v>30347200</v>
      </c>
    </row>
    <row r="202" spans="1:3" ht="15.75" customHeight="1">
      <c r="A202" s="938"/>
      <c r="B202" s="248"/>
      <c r="C202" s="988"/>
    </row>
    <row r="203" spans="1:3" ht="14.45" customHeight="1">
      <c r="A203" s="989"/>
      <c r="B203" s="990"/>
      <c r="C203" s="938"/>
    </row>
    <row r="204" spans="1:3" ht="14.45" customHeight="1">
      <c r="A204" s="245" t="s">
        <v>1</v>
      </c>
      <c r="B204" s="246"/>
      <c r="C204" s="247"/>
    </row>
    <row r="205" spans="1:3" ht="14.45" customHeight="1">
      <c r="A205" s="230" t="s">
        <v>1878</v>
      </c>
      <c r="B205" s="248"/>
      <c r="C205" s="249"/>
    </row>
    <row r="206" spans="1:3" ht="14.45" customHeight="1">
      <c r="A206" s="230"/>
      <c r="B206" s="248"/>
      <c r="C206" s="249"/>
    </row>
    <row r="207" spans="1:3" ht="14.45" customHeight="1">
      <c r="A207" s="250" t="s">
        <v>163</v>
      </c>
      <c r="B207" s="251"/>
      <c r="C207" s="252"/>
    </row>
    <row r="208" spans="1:3" ht="14.45" customHeight="1">
      <c r="A208" s="51" t="s">
        <v>199</v>
      </c>
      <c r="B208" s="52" t="s">
        <v>2</v>
      </c>
      <c r="C208" s="53" t="s">
        <v>200</v>
      </c>
    </row>
    <row r="209" spans="1:3" ht="14.45" customHeight="1">
      <c r="A209" s="54"/>
      <c r="B209" s="54"/>
      <c r="C209" s="55"/>
    </row>
    <row r="210" spans="1:3" ht="14.45" customHeight="1">
      <c r="A210" s="54"/>
      <c r="B210" s="54"/>
      <c r="C210" s="56">
        <v>2025</v>
      </c>
    </row>
    <row r="211" spans="1:3" ht="14.45" customHeight="1">
      <c r="A211" s="57"/>
      <c r="B211" s="57"/>
      <c r="C211" s="58" t="s">
        <v>7</v>
      </c>
    </row>
    <row r="212" spans="1:3" ht="14.45" customHeight="1">
      <c r="A212" s="113" t="s">
        <v>266</v>
      </c>
      <c r="B212" s="254"/>
      <c r="C212" s="940"/>
    </row>
    <row r="213" spans="1:3" ht="14.45" customHeight="1">
      <c r="A213" s="940" t="s">
        <v>985</v>
      </c>
      <c r="B213" s="986"/>
      <c r="C213" s="940"/>
    </row>
    <row r="214" spans="1:3" ht="14.45" customHeight="1">
      <c r="A214" s="113" t="s">
        <v>415</v>
      </c>
      <c r="B214" s="114"/>
      <c r="C214" s="255"/>
    </row>
    <row r="215" spans="1:3" ht="14.45" customHeight="1">
      <c r="A215" s="139" t="s">
        <v>767</v>
      </c>
      <c r="B215" s="114" t="s">
        <v>103</v>
      </c>
      <c r="C215" s="255">
        <v>30000000</v>
      </c>
    </row>
    <row r="216" spans="1:3" ht="14.45" customHeight="1">
      <c r="A216" s="139" t="s">
        <v>328</v>
      </c>
      <c r="B216" s="114" t="s">
        <v>104</v>
      </c>
      <c r="C216" s="255">
        <v>2855880</v>
      </c>
    </row>
    <row r="217" spans="1:3" ht="14.45" customHeight="1">
      <c r="A217" s="139" t="s">
        <v>1248</v>
      </c>
      <c r="B217" s="114"/>
      <c r="C217" s="255"/>
    </row>
    <row r="218" spans="1:3" ht="14.45" customHeight="1">
      <c r="A218" s="139" t="s">
        <v>1879</v>
      </c>
      <c r="B218" s="114"/>
      <c r="C218" s="255"/>
    </row>
    <row r="219" spans="1:3" ht="14.45" customHeight="1">
      <c r="A219" s="139" t="s">
        <v>1880</v>
      </c>
      <c r="B219" s="114"/>
      <c r="C219" s="255"/>
    </row>
    <row r="220" spans="1:3" ht="14.45" customHeight="1">
      <c r="A220" s="139" t="s">
        <v>1881</v>
      </c>
      <c r="B220" s="114"/>
      <c r="C220" s="255"/>
    </row>
    <row r="221" spans="1:3" ht="14.45" customHeight="1">
      <c r="A221" s="940" t="s">
        <v>370</v>
      </c>
      <c r="B221" s="114"/>
      <c r="C221" s="256">
        <f>SUM(C215:C216)</f>
        <v>32855880</v>
      </c>
    </row>
    <row r="222" spans="1:3" ht="14.45" customHeight="1">
      <c r="A222" s="940"/>
      <c r="B222" s="114"/>
      <c r="C222" s="255"/>
    </row>
    <row r="223" spans="1:3" ht="14.45" customHeight="1">
      <c r="A223" s="113" t="s">
        <v>371</v>
      </c>
      <c r="B223" s="114"/>
      <c r="C223" s="255">
        <v>32855880</v>
      </c>
    </row>
    <row r="224" spans="1:3" ht="14.45" customHeight="1">
      <c r="A224" s="113"/>
      <c r="B224" s="114"/>
      <c r="C224" s="255"/>
    </row>
    <row r="225" spans="1:3" ht="14.45" customHeight="1">
      <c r="A225" s="957" t="s">
        <v>9</v>
      </c>
      <c r="B225" s="258" t="s">
        <v>1</v>
      </c>
      <c r="C225" s="259">
        <v>32855880</v>
      </c>
    </row>
    <row r="226" spans="1:3" ht="14.45" customHeight="1">
      <c r="A226" s="938"/>
      <c r="B226" s="248"/>
      <c r="C226" s="988"/>
    </row>
    <row r="227" spans="1:3" ht="14.45" customHeight="1">
      <c r="A227" s="938"/>
      <c r="B227" s="248"/>
      <c r="C227" s="988"/>
    </row>
    <row r="228" spans="1:3" ht="14.45" customHeight="1">
      <c r="A228" s="938"/>
      <c r="B228" s="248"/>
      <c r="C228" s="989"/>
    </row>
    <row r="229" spans="1:3" ht="14.45" customHeight="1">
      <c r="A229" s="245" t="s">
        <v>1</v>
      </c>
      <c r="B229" s="246"/>
      <c r="C229" s="247"/>
    </row>
    <row r="230" spans="1:3" ht="14.45" customHeight="1">
      <c r="A230" s="113" t="s">
        <v>1882</v>
      </c>
      <c r="B230" s="248"/>
      <c r="C230" s="249"/>
    </row>
    <row r="231" spans="1:3" ht="14.45" customHeight="1">
      <c r="A231" s="230" t="s">
        <v>1883</v>
      </c>
      <c r="B231" s="248"/>
      <c r="C231" s="249"/>
    </row>
    <row r="232" spans="1:3" ht="14.45" customHeight="1">
      <c r="A232" s="230"/>
      <c r="B232" s="248"/>
      <c r="C232" s="249"/>
    </row>
    <row r="233" spans="1:3" ht="14.45" customHeight="1">
      <c r="A233" s="250" t="s">
        <v>163</v>
      </c>
      <c r="B233" s="251"/>
      <c r="C233" s="252"/>
    </row>
    <row r="234" spans="1:3" ht="14.45" customHeight="1">
      <c r="A234" s="51" t="s">
        <v>199</v>
      </c>
      <c r="B234" s="52" t="s">
        <v>2</v>
      </c>
      <c r="C234" s="53" t="s">
        <v>200</v>
      </c>
    </row>
    <row r="235" spans="1:3" ht="14.45" customHeight="1">
      <c r="A235" s="54"/>
      <c r="B235" s="54"/>
      <c r="C235" s="55"/>
    </row>
    <row r="236" spans="1:3" ht="14.45" customHeight="1">
      <c r="A236" s="54"/>
      <c r="B236" s="54"/>
      <c r="C236" s="56">
        <v>2025</v>
      </c>
    </row>
    <row r="237" spans="1:3" ht="14.45" customHeight="1">
      <c r="A237" s="57"/>
      <c r="B237" s="57"/>
      <c r="C237" s="58" t="s">
        <v>7</v>
      </c>
    </row>
    <row r="238" spans="1:3" ht="14.45" customHeight="1">
      <c r="A238" s="113" t="s">
        <v>266</v>
      </c>
      <c r="B238" s="254"/>
      <c r="C238" s="940"/>
    </row>
    <row r="239" spans="1:3" ht="14.45" customHeight="1">
      <c r="A239" s="940" t="s">
        <v>1884</v>
      </c>
      <c r="B239" s="986"/>
      <c r="C239" s="940"/>
    </row>
    <row r="240" spans="1:3" ht="14.45" customHeight="1">
      <c r="A240" s="113" t="s">
        <v>423</v>
      </c>
      <c r="B240" s="114"/>
      <c r="C240" s="956"/>
    </row>
    <row r="241" spans="1:3" ht="14.45" customHeight="1">
      <c r="A241" s="139" t="s">
        <v>297</v>
      </c>
      <c r="B241" s="114" t="s">
        <v>60</v>
      </c>
      <c r="C241" s="255">
        <v>69500</v>
      </c>
    </row>
    <row r="242" spans="1:3" ht="14.45" customHeight="1">
      <c r="A242" s="940" t="s">
        <v>389</v>
      </c>
      <c r="B242" s="114"/>
      <c r="C242" s="956"/>
    </row>
    <row r="243" spans="1:3" ht="14.45" customHeight="1">
      <c r="A243" s="139" t="s">
        <v>299</v>
      </c>
      <c r="B243" s="114" t="s">
        <v>61</v>
      </c>
      <c r="C243" s="255">
        <v>500</v>
      </c>
    </row>
    <row r="244" spans="1:3" ht="14.45" customHeight="1">
      <c r="A244" s="113" t="s">
        <v>415</v>
      </c>
      <c r="B244" s="114"/>
      <c r="C244" s="255"/>
    </row>
    <row r="245" spans="1:3" ht="14.45" customHeight="1">
      <c r="A245" s="139" t="s">
        <v>328</v>
      </c>
      <c r="B245" s="114" t="s">
        <v>104</v>
      </c>
      <c r="C245" s="255">
        <v>760650</v>
      </c>
    </row>
    <row r="246" spans="1:3" ht="14.45" customHeight="1">
      <c r="A246" s="139" t="s">
        <v>1885</v>
      </c>
      <c r="B246" s="114"/>
      <c r="C246" s="255"/>
    </row>
    <row r="247" spans="1:3" ht="14.45" customHeight="1">
      <c r="A247" s="139" t="s">
        <v>1886</v>
      </c>
      <c r="B247" s="114"/>
      <c r="C247" s="255"/>
    </row>
    <row r="248" spans="1:3" ht="14.45" customHeight="1">
      <c r="A248" s="139" t="s">
        <v>1887</v>
      </c>
      <c r="B248" s="114"/>
      <c r="C248" s="255"/>
    </row>
    <row r="249" spans="1:3" ht="14.45" customHeight="1">
      <c r="A249" s="139" t="s">
        <v>1888</v>
      </c>
      <c r="B249" s="114"/>
      <c r="C249" s="255"/>
    </row>
    <row r="250" spans="1:3" ht="14.45" customHeight="1">
      <c r="A250" s="139" t="s">
        <v>1889</v>
      </c>
      <c r="B250" s="114"/>
      <c r="C250" s="255"/>
    </row>
    <row r="251" spans="1:3" ht="14.45" customHeight="1">
      <c r="A251" s="139" t="s">
        <v>1890</v>
      </c>
      <c r="B251" s="114"/>
      <c r="C251" s="255"/>
    </row>
    <row r="252" spans="1:3" ht="14.45" customHeight="1">
      <c r="A252" s="139" t="s">
        <v>1891</v>
      </c>
      <c r="B252" s="114"/>
      <c r="C252" s="255"/>
    </row>
    <row r="253" spans="1:3" ht="14.45" customHeight="1">
      <c r="A253" s="1283" t="s">
        <v>1892</v>
      </c>
      <c r="B253" s="114"/>
      <c r="C253" s="255"/>
    </row>
    <row r="254" spans="1:3" ht="14.45" customHeight="1">
      <c r="A254" s="940" t="s">
        <v>370</v>
      </c>
      <c r="B254" s="114"/>
      <c r="C254" s="256">
        <f>SUM(C241:C245)</f>
        <v>830650</v>
      </c>
    </row>
    <row r="255" spans="1:3" ht="14.45" customHeight="1">
      <c r="A255" s="940"/>
      <c r="B255" s="114"/>
      <c r="C255" s="255"/>
    </row>
    <row r="256" spans="1:3" ht="14.45" customHeight="1">
      <c r="A256" s="113" t="s">
        <v>371</v>
      </c>
      <c r="B256" s="114"/>
      <c r="C256" s="255">
        <v>830650</v>
      </c>
    </row>
    <row r="257" spans="1:3" ht="14.45" customHeight="1">
      <c r="A257" s="113"/>
      <c r="B257" s="114"/>
      <c r="C257" s="255"/>
    </row>
    <row r="258" spans="1:3" ht="14.45" customHeight="1">
      <c r="A258" s="957" t="s">
        <v>9</v>
      </c>
      <c r="B258" s="258" t="s">
        <v>1</v>
      </c>
      <c r="C258" s="259">
        <v>830650</v>
      </c>
    </row>
    <row r="259" spans="1:3" ht="15.75" customHeight="1">
      <c r="A259" s="938"/>
      <c r="B259" s="248"/>
      <c r="C259" s="988"/>
    </row>
    <row r="260" spans="1:3" ht="15.75" customHeight="1">
      <c r="A260" s="936"/>
      <c r="B260" s="248"/>
      <c r="C260" s="991"/>
    </row>
    <row r="261" spans="1:3" ht="15.75" customHeight="1">
      <c r="A261" s="245" t="s">
        <v>1</v>
      </c>
      <c r="B261" s="246"/>
      <c r="C261" s="247"/>
    </row>
    <row r="262" spans="1:3" ht="15.75" customHeight="1">
      <c r="A262" s="230" t="s">
        <v>1893</v>
      </c>
      <c r="B262" s="248"/>
      <c r="C262" s="249"/>
    </row>
    <row r="263" spans="1:3" ht="15.75" customHeight="1">
      <c r="A263" s="230"/>
      <c r="B263" s="248"/>
      <c r="C263" s="249"/>
    </row>
    <row r="264" spans="1:3" ht="15.75" customHeight="1">
      <c r="A264" s="250" t="s">
        <v>163</v>
      </c>
      <c r="B264" s="251"/>
      <c r="C264" s="252"/>
    </row>
    <row r="265" spans="1:3" ht="15.75" customHeight="1">
      <c r="A265" s="51" t="s">
        <v>199</v>
      </c>
      <c r="B265" s="52" t="s">
        <v>2</v>
      </c>
      <c r="C265" s="53" t="s">
        <v>200</v>
      </c>
    </row>
    <row r="266" spans="1:3" ht="15.75" customHeight="1">
      <c r="A266" s="54"/>
      <c r="B266" s="54"/>
      <c r="C266" s="55"/>
    </row>
    <row r="267" spans="1:3" ht="15.75" customHeight="1">
      <c r="A267" s="54"/>
      <c r="B267" s="54"/>
      <c r="C267" s="56">
        <v>2025</v>
      </c>
    </row>
    <row r="268" spans="1:3" ht="15.75" customHeight="1">
      <c r="A268" s="57"/>
      <c r="B268" s="57"/>
      <c r="C268" s="58" t="s">
        <v>7</v>
      </c>
    </row>
    <row r="269" spans="1:3" ht="15.75" customHeight="1">
      <c r="A269" s="113" t="s">
        <v>266</v>
      </c>
      <c r="B269" s="254"/>
      <c r="C269" s="940"/>
    </row>
    <row r="270" spans="1:3" ht="15.75" customHeight="1">
      <c r="A270" s="940" t="s">
        <v>985</v>
      </c>
      <c r="B270" s="986"/>
      <c r="C270" s="940"/>
    </row>
    <row r="271" spans="1:3" ht="15.75" customHeight="1">
      <c r="A271" s="113" t="s">
        <v>423</v>
      </c>
      <c r="B271" s="114"/>
      <c r="C271" s="939"/>
    </row>
    <row r="272" spans="1:3" ht="15.75" customHeight="1">
      <c r="A272" s="139" t="s">
        <v>1894</v>
      </c>
      <c r="B272" s="114" t="s">
        <v>60</v>
      </c>
      <c r="C272" s="138">
        <v>74000</v>
      </c>
    </row>
    <row r="273" spans="1:3" ht="15.75" customHeight="1">
      <c r="A273" s="113" t="s">
        <v>389</v>
      </c>
      <c r="B273" s="254"/>
      <c r="C273" s="1013"/>
    </row>
    <row r="274" spans="1:3" ht="15.75" customHeight="1">
      <c r="A274" s="139" t="s">
        <v>299</v>
      </c>
      <c r="B274" s="114" t="s">
        <v>61</v>
      </c>
      <c r="C274" s="255">
        <v>150000</v>
      </c>
    </row>
    <row r="275" spans="1:3" ht="15.75" customHeight="1">
      <c r="A275" s="139" t="s">
        <v>303</v>
      </c>
      <c r="B275" s="114" t="s">
        <v>69</v>
      </c>
      <c r="C275" s="255">
        <v>40950</v>
      </c>
    </row>
    <row r="276" spans="1:3" ht="15.75" customHeight="1">
      <c r="A276" s="139" t="s">
        <v>1895</v>
      </c>
      <c r="B276" s="114"/>
      <c r="C276" s="255"/>
    </row>
    <row r="277" spans="1:3" ht="15.75" customHeight="1">
      <c r="A277" s="113" t="s">
        <v>415</v>
      </c>
      <c r="B277" s="114"/>
      <c r="C277" s="255"/>
    </row>
    <row r="278" spans="1:3" ht="15.75" customHeight="1">
      <c r="A278" s="113" t="s">
        <v>1896</v>
      </c>
      <c r="B278" s="114" t="s">
        <v>103</v>
      </c>
      <c r="C278" s="255">
        <v>2000000</v>
      </c>
    </row>
    <row r="279" spans="1:3" ht="15.75" customHeight="1">
      <c r="A279" s="139" t="s">
        <v>328</v>
      </c>
      <c r="B279" s="114" t="s">
        <v>104</v>
      </c>
      <c r="C279" s="255">
        <v>296790</v>
      </c>
    </row>
    <row r="280" spans="1:3" ht="15.75" customHeight="1">
      <c r="A280" s="139" t="s">
        <v>1897</v>
      </c>
      <c r="B280" s="114"/>
      <c r="C280" s="255"/>
    </row>
    <row r="281" spans="1:3" ht="15.75" customHeight="1">
      <c r="A281" s="139" t="s">
        <v>1898</v>
      </c>
      <c r="B281" s="114"/>
      <c r="C281" s="255"/>
    </row>
    <row r="282" spans="1:3" ht="15.75" customHeight="1">
      <c r="A282" s="139" t="s">
        <v>1899</v>
      </c>
      <c r="B282" s="114"/>
      <c r="C282" s="255"/>
    </row>
    <row r="283" spans="1:3" ht="15.75" customHeight="1">
      <c r="A283" s="139" t="s">
        <v>1900</v>
      </c>
      <c r="B283" s="114"/>
      <c r="C283" s="255"/>
    </row>
    <row r="284" spans="1:3" ht="15.75" customHeight="1">
      <c r="A284" s="139" t="s">
        <v>1901</v>
      </c>
      <c r="B284" s="114"/>
      <c r="C284" s="255"/>
    </row>
    <row r="285" spans="1:3" ht="15.75" customHeight="1">
      <c r="A285" s="139" t="s">
        <v>1902</v>
      </c>
      <c r="B285" s="114"/>
      <c r="C285" s="255"/>
    </row>
    <row r="286" spans="1:3" ht="15.75" customHeight="1">
      <c r="A286" s="139" t="s">
        <v>1903</v>
      </c>
      <c r="B286" s="114"/>
      <c r="C286" s="255"/>
    </row>
    <row r="287" spans="1:3" ht="15.75" customHeight="1">
      <c r="A287" s="1283" t="s">
        <v>1904</v>
      </c>
      <c r="B287" s="114"/>
      <c r="C287" s="255"/>
    </row>
    <row r="288" spans="1:3" ht="15.75" customHeight="1">
      <c r="A288" s="139" t="s">
        <v>1905</v>
      </c>
      <c r="B288" s="114"/>
      <c r="C288" s="255"/>
    </row>
    <row r="289" spans="1:3" ht="15.75" customHeight="1">
      <c r="A289" s="139" t="s">
        <v>1906</v>
      </c>
      <c r="B289" s="114"/>
      <c r="C289" s="255"/>
    </row>
    <row r="290" spans="1:3" ht="15.75" customHeight="1">
      <c r="A290" s="139" t="s">
        <v>1907</v>
      </c>
      <c r="B290" s="114"/>
      <c r="C290" s="255"/>
    </row>
    <row r="291" spans="1:3" ht="15.75" customHeight="1">
      <c r="A291" s="940" t="s">
        <v>370</v>
      </c>
      <c r="B291" s="114"/>
      <c r="C291" s="256">
        <f>SUM(C272:C279)</f>
        <v>2561740</v>
      </c>
    </row>
    <row r="292" spans="1:3" ht="15.75" customHeight="1">
      <c r="A292" s="940"/>
      <c r="B292" s="941"/>
      <c r="C292" s="255"/>
    </row>
    <row r="293" spans="1:3" ht="15.75" customHeight="1">
      <c r="A293" s="113" t="s">
        <v>371</v>
      </c>
      <c r="B293" s="114"/>
      <c r="C293" s="255">
        <v>2561740</v>
      </c>
    </row>
    <row r="294" spans="1:3" ht="15.75" customHeight="1">
      <c r="A294" s="113"/>
      <c r="B294" s="941"/>
      <c r="C294" s="255"/>
    </row>
    <row r="295" spans="1:3" ht="15.75" customHeight="1">
      <c r="A295" s="957" t="s">
        <v>9</v>
      </c>
      <c r="B295" s="258" t="s">
        <v>1</v>
      </c>
      <c r="C295" s="259">
        <v>2561740</v>
      </c>
    </row>
    <row r="296" spans="1:3" ht="15.75" customHeight="1">
      <c r="A296" s="938"/>
      <c r="B296" s="248"/>
      <c r="C296" s="988"/>
    </row>
    <row r="297" spans="1:3" ht="15.75" customHeight="1">
      <c r="A297" s="938"/>
      <c r="B297" s="248"/>
      <c r="C297" s="989"/>
    </row>
    <row r="298" spans="1:3" ht="15.75" customHeight="1">
      <c r="A298" s="245" t="s">
        <v>1</v>
      </c>
      <c r="B298" s="246"/>
      <c r="C298" s="247"/>
    </row>
    <row r="299" spans="1:3" ht="15.75" customHeight="1">
      <c r="A299" s="230" t="s">
        <v>1908</v>
      </c>
      <c r="B299" s="248"/>
      <c r="C299" s="249"/>
    </row>
    <row r="300" spans="1:3" ht="15.75" customHeight="1">
      <c r="A300" s="230"/>
      <c r="B300" s="248"/>
      <c r="C300" s="249"/>
    </row>
    <row r="301" spans="1:3" ht="15.75" customHeight="1">
      <c r="A301" s="250" t="s">
        <v>163</v>
      </c>
      <c r="B301" s="251"/>
      <c r="C301" s="252"/>
    </row>
    <row r="302" spans="1:3" ht="15.75" customHeight="1">
      <c r="A302" s="51" t="s">
        <v>199</v>
      </c>
      <c r="B302" s="52" t="s">
        <v>2</v>
      </c>
      <c r="C302" s="53" t="s">
        <v>200</v>
      </c>
    </row>
    <row r="303" spans="1:3" ht="15.75" customHeight="1">
      <c r="A303" s="54"/>
      <c r="B303" s="54"/>
      <c r="C303" s="55"/>
    </row>
    <row r="304" spans="1:3" ht="15.75" customHeight="1">
      <c r="A304" s="54"/>
      <c r="B304" s="54"/>
      <c r="C304" s="56">
        <v>2025</v>
      </c>
    </row>
    <row r="305" spans="1:3" ht="15.75" customHeight="1">
      <c r="A305" s="57"/>
      <c r="B305" s="57"/>
      <c r="C305" s="58" t="s">
        <v>7</v>
      </c>
    </row>
    <row r="306" spans="1:3" ht="15.75" customHeight="1">
      <c r="A306" s="113" t="s">
        <v>266</v>
      </c>
      <c r="B306" s="254"/>
      <c r="C306" s="940"/>
    </row>
    <row r="307" spans="1:3" ht="15.75" customHeight="1">
      <c r="A307" s="940" t="s">
        <v>985</v>
      </c>
      <c r="B307" s="986"/>
      <c r="C307" s="940"/>
    </row>
    <row r="308" spans="1:3" ht="15.75" customHeight="1">
      <c r="A308" s="113" t="s">
        <v>423</v>
      </c>
      <c r="B308" s="254"/>
      <c r="C308" s="1013"/>
    </row>
    <row r="309" spans="1:3" ht="15.75" customHeight="1">
      <c r="A309" s="139" t="s">
        <v>297</v>
      </c>
      <c r="B309" s="254" t="s">
        <v>60</v>
      </c>
      <c r="C309" s="255">
        <v>550000</v>
      </c>
    </row>
    <row r="310" spans="1:3" ht="15.75" customHeight="1">
      <c r="A310" s="113" t="s">
        <v>415</v>
      </c>
      <c r="B310" s="254"/>
      <c r="C310" s="255"/>
    </row>
    <row r="311" spans="1:3" ht="15.75" customHeight="1">
      <c r="A311" s="139" t="s">
        <v>328</v>
      </c>
      <c r="B311" s="254" t="s">
        <v>104</v>
      </c>
      <c r="C311" s="255">
        <v>2781920</v>
      </c>
    </row>
    <row r="312" spans="1:3" ht="15.75" customHeight="1">
      <c r="A312" s="113" t="s">
        <v>1909</v>
      </c>
      <c r="B312" s="254"/>
      <c r="C312" s="255"/>
    </row>
    <row r="313" spans="1:3" ht="15.75" customHeight="1">
      <c r="A313" s="139" t="s">
        <v>1910</v>
      </c>
      <c r="B313" s="254"/>
      <c r="C313" s="255"/>
    </row>
    <row r="314" spans="1:3" ht="15.75" customHeight="1">
      <c r="A314" s="139" t="s">
        <v>1911</v>
      </c>
      <c r="B314" s="254"/>
      <c r="C314" s="255"/>
    </row>
    <row r="315" spans="1:3" ht="15.75" customHeight="1">
      <c r="A315" s="139" t="s">
        <v>366</v>
      </c>
      <c r="B315" s="254"/>
      <c r="C315" s="255"/>
    </row>
    <row r="316" spans="1:3" ht="15.75" customHeight="1">
      <c r="A316" s="139" t="s">
        <v>1912</v>
      </c>
      <c r="B316" s="254"/>
      <c r="C316" s="255"/>
    </row>
    <row r="317" spans="1:3" ht="15.75" customHeight="1">
      <c r="A317" s="940" t="s">
        <v>370</v>
      </c>
      <c r="B317" s="254"/>
      <c r="C317" s="256">
        <f>SUM(C309:C311)</f>
        <v>3331920</v>
      </c>
    </row>
    <row r="318" spans="1:3" ht="15.75" customHeight="1">
      <c r="A318" s="940"/>
      <c r="B318" s="254"/>
      <c r="C318" s="257"/>
    </row>
    <row r="319" spans="1:3" ht="15.75" customHeight="1">
      <c r="A319" s="113" t="s">
        <v>371</v>
      </c>
      <c r="B319" s="1284"/>
      <c r="C319" s="255">
        <v>3331920</v>
      </c>
    </row>
    <row r="320" spans="1:3" ht="15.75" customHeight="1">
      <c r="A320" s="113"/>
      <c r="B320" s="254"/>
      <c r="C320" s="255"/>
    </row>
    <row r="321" spans="1:3" ht="15.75" customHeight="1">
      <c r="A321" s="957" t="s">
        <v>9</v>
      </c>
      <c r="B321" s="958" t="s">
        <v>1</v>
      </c>
      <c r="C321" s="259">
        <v>3331920</v>
      </c>
    </row>
    <row r="322" spans="1:3" ht="15.75" customHeight="1">
      <c r="A322" s="982"/>
      <c r="B322" s="1285"/>
      <c r="C322" s="1278"/>
    </row>
    <row r="323" spans="1:3" ht="15.75" customHeight="1">
      <c r="A323" s="982"/>
      <c r="B323" s="1285"/>
      <c r="C323" s="1278"/>
    </row>
    <row r="324" spans="1:3" ht="15.75" customHeight="1">
      <c r="A324" s="938"/>
      <c r="B324" s="978"/>
      <c r="C324" s="988"/>
    </row>
    <row r="325" spans="1:3" ht="15.75" customHeight="1">
      <c r="A325" s="245" t="s">
        <v>1</v>
      </c>
      <c r="B325" s="246"/>
      <c r="C325" s="247"/>
    </row>
    <row r="326" spans="1:3" ht="15.75" customHeight="1">
      <c r="A326" s="230" t="s">
        <v>1913</v>
      </c>
      <c r="B326" s="248"/>
      <c r="C326" s="249"/>
    </row>
    <row r="327" spans="1:3" ht="15.75" customHeight="1">
      <c r="A327" s="230"/>
      <c r="B327" s="248"/>
      <c r="C327" s="249"/>
    </row>
    <row r="328" spans="1:3" ht="15.75" customHeight="1">
      <c r="A328" s="250" t="s">
        <v>163</v>
      </c>
      <c r="B328" s="251"/>
      <c r="C328" s="252"/>
    </row>
    <row r="329" spans="1:3" ht="15.75" customHeight="1">
      <c r="A329" s="51" t="s">
        <v>199</v>
      </c>
      <c r="B329" s="52" t="s">
        <v>2</v>
      </c>
      <c r="C329" s="53" t="s">
        <v>200</v>
      </c>
    </row>
    <row r="330" spans="1:3" ht="15.75" customHeight="1">
      <c r="A330" s="54"/>
      <c r="B330" s="54"/>
      <c r="C330" s="55"/>
    </row>
    <row r="331" spans="1:3" ht="15.75" customHeight="1">
      <c r="A331" s="54"/>
      <c r="B331" s="54"/>
      <c r="C331" s="56">
        <v>2025</v>
      </c>
    </row>
    <row r="332" spans="1:3" ht="15.75" customHeight="1">
      <c r="A332" s="57"/>
      <c r="B332" s="57"/>
      <c r="C332" s="58" t="s">
        <v>7</v>
      </c>
    </row>
    <row r="333" spans="1:3" ht="15.75" customHeight="1">
      <c r="A333" s="113" t="s">
        <v>266</v>
      </c>
      <c r="B333" s="254"/>
      <c r="C333" s="940"/>
    </row>
    <row r="334" spans="1:3" ht="15.75" customHeight="1">
      <c r="A334" s="940" t="s">
        <v>985</v>
      </c>
      <c r="B334" s="986"/>
      <c r="C334" s="940"/>
    </row>
    <row r="335" spans="1:3" ht="15.75" customHeight="1">
      <c r="A335" s="113" t="s">
        <v>1914</v>
      </c>
      <c r="B335" s="254"/>
      <c r="C335" s="255"/>
    </row>
    <row r="336" spans="1:3" ht="15.75" customHeight="1">
      <c r="A336" s="139" t="s">
        <v>767</v>
      </c>
      <c r="B336" s="114" t="s">
        <v>103</v>
      </c>
      <c r="C336" s="255">
        <v>20000000</v>
      </c>
    </row>
    <row r="337" spans="1:3" ht="15.75" customHeight="1">
      <c r="A337" s="940" t="s">
        <v>370</v>
      </c>
      <c r="B337" s="1284"/>
      <c r="C337" s="256">
        <v>20000000</v>
      </c>
    </row>
    <row r="338" spans="1:3" ht="15.75" customHeight="1">
      <c r="A338" s="940"/>
      <c r="B338" s="254"/>
      <c r="C338" s="257"/>
    </row>
    <row r="339" spans="1:3" ht="15.75" customHeight="1">
      <c r="A339" s="113" t="s">
        <v>371</v>
      </c>
      <c r="B339" s="254"/>
      <c r="C339" s="255">
        <v>20000000</v>
      </c>
    </row>
    <row r="340" spans="1:3" ht="15.75" customHeight="1">
      <c r="A340" s="113"/>
      <c r="B340" s="254"/>
      <c r="C340" s="255"/>
    </row>
    <row r="341" spans="1:3" ht="15.75" customHeight="1">
      <c r="A341" s="113"/>
      <c r="B341" s="254"/>
      <c r="C341" s="255"/>
    </row>
    <row r="342" spans="1:3" ht="15.75" customHeight="1">
      <c r="A342" s="957" t="s">
        <v>9</v>
      </c>
      <c r="B342" s="958" t="s">
        <v>1</v>
      </c>
      <c r="C342" s="259">
        <v>20000000</v>
      </c>
    </row>
    <row r="343" spans="1:3" ht="15.75" customHeight="1">
      <c r="A343" s="938"/>
      <c r="B343" s="978"/>
      <c r="C343" s="988"/>
    </row>
    <row r="344" spans="1:3" ht="15.75" customHeight="1">
      <c r="A344" s="938"/>
      <c r="B344" s="978"/>
      <c r="C344" s="988"/>
    </row>
    <row r="345" spans="1:3" ht="15.75" customHeight="1">
      <c r="A345" s="245" t="s">
        <v>1</v>
      </c>
      <c r="B345" s="246"/>
      <c r="C345" s="247"/>
    </row>
    <row r="346" spans="1:3" ht="15.75" customHeight="1">
      <c r="A346" s="230" t="s">
        <v>1915</v>
      </c>
      <c r="B346" s="248"/>
      <c r="C346" s="249"/>
    </row>
    <row r="347" spans="1:3" ht="15.75" customHeight="1">
      <c r="A347" s="230"/>
      <c r="B347" s="248"/>
      <c r="C347" s="249"/>
    </row>
    <row r="348" spans="1:3" ht="15.75" customHeight="1">
      <c r="A348" s="250" t="s">
        <v>163</v>
      </c>
      <c r="B348" s="251"/>
      <c r="C348" s="252"/>
    </row>
    <row r="349" spans="1:3" ht="15.75" customHeight="1">
      <c r="A349" s="51" t="s">
        <v>199</v>
      </c>
      <c r="B349" s="52" t="s">
        <v>2</v>
      </c>
      <c r="C349" s="53" t="s">
        <v>200</v>
      </c>
    </row>
    <row r="350" spans="1:3" ht="15.75" customHeight="1">
      <c r="A350" s="54"/>
      <c r="B350" s="54"/>
      <c r="C350" s="55"/>
    </row>
    <row r="351" spans="1:3" ht="15.75" customHeight="1">
      <c r="A351" s="54"/>
      <c r="B351" s="54"/>
      <c r="C351" s="56">
        <v>2025</v>
      </c>
    </row>
    <row r="352" spans="1:3" ht="15.75" customHeight="1">
      <c r="A352" s="57"/>
      <c r="B352" s="57"/>
      <c r="C352" s="58" t="s">
        <v>7</v>
      </c>
    </row>
    <row r="353" spans="1:3" ht="15.75" customHeight="1">
      <c r="A353" s="113" t="s">
        <v>266</v>
      </c>
      <c r="B353" s="254"/>
      <c r="C353" s="940"/>
    </row>
    <row r="354" spans="1:3" ht="15.75" customHeight="1">
      <c r="A354" s="940" t="s">
        <v>985</v>
      </c>
      <c r="B354" s="254"/>
      <c r="C354" s="940"/>
    </row>
    <row r="355" spans="1:3" ht="15.75" customHeight="1">
      <c r="A355" s="940" t="s">
        <v>423</v>
      </c>
      <c r="B355" s="114"/>
      <c r="C355" s="939"/>
    </row>
    <row r="356" spans="1:3" ht="15.75" customHeight="1">
      <c r="A356" s="139" t="s">
        <v>297</v>
      </c>
      <c r="B356" s="114" t="s">
        <v>60</v>
      </c>
      <c r="C356" s="138">
        <v>300000</v>
      </c>
    </row>
    <row r="357" spans="1:3" ht="15.75" customHeight="1">
      <c r="A357" s="113" t="s">
        <v>389</v>
      </c>
      <c r="B357" s="254"/>
      <c r="C357" s="1013"/>
    </row>
    <row r="358" spans="1:3" ht="15.75" customHeight="1">
      <c r="A358" s="139" t="s">
        <v>1679</v>
      </c>
      <c r="B358" s="114" t="s">
        <v>64</v>
      </c>
      <c r="C358" s="1280">
        <v>5000000</v>
      </c>
    </row>
    <row r="359" spans="1:3" ht="15.75" customHeight="1">
      <c r="A359" s="139" t="s">
        <v>592</v>
      </c>
      <c r="B359" s="114" t="s">
        <v>193</v>
      </c>
      <c r="C359" s="1280">
        <v>300000</v>
      </c>
    </row>
    <row r="360" spans="1:3" ht="15.75" customHeight="1">
      <c r="A360" s="139" t="s">
        <v>303</v>
      </c>
      <c r="B360" s="114" t="s">
        <v>69</v>
      </c>
      <c r="C360" s="1280">
        <v>7000000</v>
      </c>
    </row>
    <row r="361" spans="1:3" ht="15.75" customHeight="1">
      <c r="A361" s="139" t="s">
        <v>1916</v>
      </c>
      <c r="B361" s="254"/>
      <c r="C361" s="1280"/>
    </row>
    <row r="362" spans="1:3" ht="15.75" customHeight="1">
      <c r="A362" s="139" t="s">
        <v>1917</v>
      </c>
      <c r="B362" s="254"/>
      <c r="C362" s="1280"/>
    </row>
    <row r="363" spans="1:3" ht="15.75" customHeight="1">
      <c r="A363" s="113" t="s">
        <v>415</v>
      </c>
      <c r="B363" s="254"/>
      <c r="C363" s="1280"/>
    </row>
    <row r="364" spans="1:3" ht="15.75" customHeight="1">
      <c r="A364" s="139" t="s">
        <v>328</v>
      </c>
      <c r="B364" s="114" t="s">
        <v>104</v>
      </c>
      <c r="C364" s="1280">
        <v>800000</v>
      </c>
    </row>
    <row r="365" spans="1:3" ht="15.75" customHeight="1">
      <c r="A365" s="139" t="s">
        <v>1918</v>
      </c>
      <c r="B365" s="254"/>
      <c r="C365" s="138"/>
    </row>
    <row r="366" spans="1:3" ht="15.75" customHeight="1">
      <c r="A366" s="940" t="s">
        <v>994</v>
      </c>
      <c r="B366" s="254"/>
      <c r="C366" s="256">
        <f>SUM(C356:C364)</f>
        <v>13400000</v>
      </c>
    </row>
    <row r="367" spans="1:3" ht="15.75" customHeight="1">
      <c r="A367" s="940"/>
      <c r="B367" s="254"/>
      <c r="C367" s="255"/>
    </row>
    <row r="368" spans="1:3" ht="15.75" customHeight="1">
      <c r="A368" s="113" t="s">
        <v>371</v>
      </c>
      <c r="B368" s="254"/>
      <c r="C368" s="255">
        <v>13400000</v>
      </c>
    </row>
    <row r="369" spans="1:3" ht="15.75" customHeight="1">
      <c r="A369" s="940"/>
      <c r="B369" s="986"/>
      <c r="C369" s="138"/>
    </row>
    <row r="370" spans="1:3" ht="15.75" customHeight="1">
      <c r="A370" s="957" t="s">
        <v>9</v>
      </c>
      <c r="B370" s="258" t="s">
        <v>1</v>
      </c>
      <c r="C370" s="259">
        <v>13400000</v>
      </c>
    </row>
    <row r="371" spans="1:3" ht="15.75" customHeight="1">
      <c r="A371" s="982"/>
      <c r="B371" s="980"/>
      <c r="C371" s="1278"/>
    </row>
    <row r="372" spans="1:3" ht="15.75" customHeight="1">
      <c r="A372" s="982"/>
      <c r="B372" s="980"/>
      <c r="C372" s="1278"/>
    </row>
    <row r="373" spans="1:3" ht="15.75" customHeight="1">
      <c r="A373" s="938"/>
      <c r="B373" s="248"/>
      <c r="C373" s="989"/>
    </row>
    <row r="374" spans="1:3" ht="15.75" customHeight="1">
      <c r="A374" s="245" t="s">
        <v>1</v>
      </c>
      <c r="B374" s="246"/>
      <c r="C374" s="247"/>
    </row>
    <row r="375" spans="1:3" ht="15.75" customHeight="1">
      <c r="A375" s="1286" t="s">
        <v>1919</v>
      </c>
      <c r="B375" s="248"/>
      <c r="C375" s="249"/>
    </row>
    <row r="376" spans="1:3" ht="15.75" customHeight="1">
      <c r="A376" s="230"/>
      <c r="B376" s="248"/>
      <c r="C376" s="249"/>
    </row>
    <row r="377" spans="1:3" ht="15.75" customHeight="1">
      <c r="A377" s="250" t="s">
        <v>163</v>
      </c>
      <c r="B377" s="251"/>
      <c r="C377" s="252"/>
    </row>
    <row r="378" spans="1:3" ht="15.75" customHeight="1">
      <c r="A378" s="51" t="s">
        <v>199</v>
      </c>
      <c r="B378" s="52" t="s">
        <v>2</v>
      </c>
      <c r="C378" s="53" t="s">
        <v>200</v>
      </c>
    </row>
    <row r="379" spans="1:3" ht="15.75" customHeight="1">
      <c r="A379" s="54"/>
      <c r="B379" s="54"/>
      <c r="C379" s="55"/>
    </row>
    <row r="380" spans="1:3" ht="15.75" customHeight="1">
      <c r="A380" s="54"/>
      <c r="B380" s="54"/>
      <c r="C380" s="56">
        <v>2025</v>
      </c>
    </row>
    <row r="381" spans="1:3" ht="15.75" customHeight="1">
      <c r="A381" s="57"/>
      <c r="B381" s="57"/>
      <c r="C381" s="58" t="s">
        <v>7</v>
      </c>
    </row>
    <row r="382" spans="1:3" ht="15.75" customHeight="1">
      <c r="A382" s="113" t="s">
        <v>266</v>
      </c>
      <c r="B382" s="254"/>
      <c r="C382" s="940"/>
    </row>
    <row r="383" spans="1:3" ht="15.75" customHeight="1">
      <c r="A383" s="940" t="s">
        <v>985</v>
      </c>
      <c r="B383" s="254"/>
      <c r="C383" s="940"/>
    </row>
    <row r="384" spans="1:3" ht="15.75" customHeight="1">
      <c r="A384" s="113" t="s">
        <v>415</v>
      </c>
      <c r="B384" s="254"/>
      <c r="C384" s="1280"/>
    </row>
    <row r="385" spans="1:3" ht="15.75" customHeight="1">
      <c r="A385" s="139" t="s">
        <v>767</v>
      </c>
      <c r="B385" s="114" t="s">
        <v>103</v>
      </c>
      <c r="C385" s="1280">
        <v>5724000</v>
      </c>
    </row>
    <row r="386" spans="1:3" ht="15.75" customHeight="1">
      <c r="A386" s="940" t="s">
        <v>994</v>
      </c>
      <c r="B386" s="254"/>
      <c r="C386" s="256">
        <v>5724000</v>
      </c>
    </row>
    <row r="387" spans="1:3" ht="15.75" customHeight="1">
      <c r="A387" s="940"/>
      <c r="B387" s="254"/>
      <c r="C387" s="255"/>
    </row>
    <row r="388" spans="1:3" ht="15.75" customHeight="1">
      <c r="A388" s="113" t="s">
        <v>371</v>
      </c>
      <c r="B388" s="254"/>
      <c r="C388" s="255">
        <v>5724000</v>
      </c>
    </row>
    <row r="389" spans="1:3" ht="15.75" customHeight="1">
      <c r="A389" s="940"/>
      <c r="B389" s="986"/>
      <c r="C389" s="138"/>
    </row>
    <row r="390" spans="1:3" ht="15.75" customHeight="1">
      <c r="A390" s="957" t="s">
        <v>9</v>
      </c>
      <c r="B390" s="258" t="s">
        <v>1</v>
      </c>
      <c r="C390" s="259">
        <v>5724000</v>
      </c>
    </row>
    <row r="391" spans="1:3" ht="15.75" customHeight="1">
      <c r="A391" s="989"/>
      <c r="B391" s="936"/>
      <c r="C391" s="989"/>
    </row>
  </sheetData>
  <mergeCells count="60">
    <mergeCell ref="A377:C377"/>
    <mergeCell ref="A378:A381"/>
    <mergeCell ref="B378:B381"/>
    <mergeCell ref="C378:C379"/>
    <mergeCell ref="A328:C328"/>
    <mergeCell ref="A329:A332"/>
    <mergeCell ref="B329:B332"/>
    <mergeCell ref="C329:C330"/>
    <mergeCell ref="A348:C348"/>
    <mergeCell ref="A349:A352"/>
    <mergeCell ref="B349:B352"/>
    <mergeCell ref="C349:C350"/>
    <mergeCell ref="A264:C264"/>
    <mergeCell ref="A265:A268"/>
    <mergeCell ref="B265:B268"/>
    <mergeCell ref="C265:C266"/>
    <mergeCell ref="A301:C301"/>
    <mergeCell ref="A302:A305"/>
    <mergeCell ref="B302:B305"/>
    <mergeCell ref="C302:C303"/>
    <mergeCell ref="A207:C207"/>
    <mergeCell ref="A208:A211"/>
    <mergeCell ref="B208:B211"/>
    <mergeCell ref="C208:C209"/>
    <mergeCell ref="A233:C233"/>
    <mergeCell ref="A234:A237"/>
    <mergeCell ref="B234:B237"/>
    <mergeCell ref="C234:C235"/>
    <mergeCell ref="A153:C153"/>
    <mergeCell ref="A154:A157"/>
    <mergeCell ref="B154:B157"/>
    <mergeCell ref="C154:C155"/>
    <mergeCell ref="A181:C181"/>
    <mergeCell ref="A182:A185"/>
    <mergeCell ref="B182:B185"/>
    <mergeCell ref="C182:C183"/>
    <mergeCell ref="A107:C107"/>
    <mergeCell ref="A108:A111"/>
    <mergeCell ref="B108:B111"/>
    <mergeCell ref="C108:C109"/>
    <mergeCell ref="A127:C127"/>
    <mergeCell ref="A128:A131"/>
    <mergeCell ref="B128:B131"/>
    <mergeCell ref="C128:C129"/>
    <mergeCell ref="A50:C50"/>
    <mergeCell ref="A51:A54"/>
    <mergeCell ref="B51:B54"/>
    <mergeCell ref="C51:C52"/>
    <mergeCell ref="A83:C83"/>
    <mergeCell ref="A84:A87"/>
    <mergeCell ref="B84:B87"/>
    <mergeCell ref="C84:C85"/>
    <mergeCell ref="A6:C6"/>
    <mergeCell ref="A7:A10"/>
    <mergeCell ref="B7:B10"/>
    <mergeCell ref="C7:C8"/>
    <mergeCell ref="A31:C31"/>
    <mergeCell ref="A32:A35"/>
    <mergeCell ref="B32:B35"/>
    <mergeCell ref="C32:C33"/>
  </mergeCells>
  <pageMargins left="0.55118110236220474" right="0.55118110236220474" top="0.59055118110236227" bottom="0.51181102362204722" header="0" footer="0"/>
  <pageSetup paperSize="9" scale="89" fitToHeight="0" orientation="portrait" r:id="rId1"/>
  <rowBreaks count="7" manualBreakCount="7">
    <brk id="45" max="2" man="1"/>
    <brk id="102" max="2" man="1"/>
    <brk id="148" max="2" man="1"/>
    <brk id="202" max="2" man="1"/>
    <brk id="259" max="2" man="1"/>
    <brk id="296" max="2" man="1"/>
    <brk id="343" max="2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A22"/>
  <sheetViews>
    <sheetView view="pageBreakPreview" topLeftCell="A10" zoomScale="115" zoomScaleNormal="100" zoomScaleSheetLayoutView="115" workbookViewId="0">
      <selection activeCell="A101" sqref="A101:C102"/>
    </sheetView>
  </sheetViews>
  <sheetFormatPr defaultRowHeight="15"/>
  <cols>
    <col min="1" max="1" width="95.28515625" style="48" customWidth="1"/>
    <col min="2" max="16384" width="9.140625" style="48"/>
  </cols>
  <sheetData>
    <row r="19" spans="1:1" ht="28.5">
      <c r="A19" s="1287" t="s">
        <v>1920</v>
      </c>
    </row>
    <row r="20" spans="1:1" ht="28.5">
      <c r="A20" s="1287" t="s">
        <v>1921</v>
      </c>
    </row>
    <row r="21" spans="1:1" ht="28.5">
      <c r="A21" s="1287" t="s">
        <v>1922</v>
      </c>
    </row>
    <row r="22" spans="1:1" ht="28.5">
      <c r="A22" s="1287" t="s">
        <v>1923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8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" style="416" customWidth="1"/>
    <col min="2" max="2" width="14.42578125" style="416" customWidth="1"/>
    <col min="3" max="3" width="18" style="416" customWidth="1"/>
    <col min="4" max="16384" width="14.42578125" style="416"/>
  </cols>
  <sheetData>
    <row r="1" spans="1:3" ht="15.75" customHeight="1">
      <c r="A1" s="413" t="s">
        <v>1</v>
      </c>
      <c r="B1" s="414"/>
      <c r="C1" s="415"/>
    </row>
    <row r="2" spans="1:3" ht="15.75" customHeight="1">
      <c r="A2" s="417"/>
      <c r="B2" s="418"/>
      <c r="C2" s="419"/>
    </row>
    <row r="3" spans="1:3" ht="15.75" customHeight="1">
      <c r="A3" s="420" t="s">
        <v>263</v>
      </c>
      <c r="B3" s="421"/>
      <c r="C3" s="422"/>
    </row>
    <row r="4" spans="1:3" ht="15.75" customHeight="1">
      <c r="A4" s="423" t="s">
        <v>264</v>
      </c>
      <c r="B4" s="421"/>
      <c r="C4" s="422"/>
    </row>
    <row r="5" spans="1:3" ht="13.5" customHeight="1">
      <c r="A5" s="424"/>
      <c r="B5" s="425"/>
      <c r="C5" s="426"/>
    </row>
    <row r="6" spans="1:3" ht="15.75" customHeight="1">
      <c r="A6" s="417" t="s">
        <v>1016</v>
      </c>
      <c r="B6" s="427"/>
      <c r="C6" s="419"/>
    </row>
    <row r="7" spans="1:3" ht="15.75" customHeight="1">
      <c r="A7" s="417"/>
      <c r="B7" s="427"/>
      <c r="C7" s="419"/>
    </row>
    <row r="8" spans="1:3" ht="15.75" customHeight="1">
      <c r="A8" s="428" t="s">
        <v>163</v>
      </c>
      <c r="B8" s="429"/>
      <c r="C8" s="430"/>
    </row>
    <row r="9" spans="1:3" ht="15.75" customHeight="1">
      <c r="A9" s="431" t="s">
        <v>164</v>
      </c>
      <c r="B9" s="432" t="s">
        <v>2</v>
      </c>
      <c r="C9" s="53" t="s">
        <v>200</v>
      </c>
    </row>
    <row r="10" spans="1:3" ht="15.75" customHeight="1">
      <c r="A10" s="433"/>
      <c r="B10" s="433"/>
      <c r="C10" s="55"/>
    </row>
    <row r="11" spans="1:3" ht="15.75" customHeight="1">
      <c r="A11" s="433"/>
      <c r="B11" s="433"/>
      <c r="C11" s="56">
        <v>2025</v>
      </c>
    </row>
    <row r="12" spans="1:3" ht="15.75" customHeight="1">
      <c r="A12" s="434"/>
      <c r="B12" s="434"/>
      <c r="C12" s="56" t="s">
        <v>7</v>
      </c>
    </row>
    <row r="13" spans="1:3" ht="15" customHeight="1">
      <c r="A13" s="435" t="s">
        <v>266</v>
      </c>
      <c r="B13" s="436"/>
      <c r="C13" s="435"/>
    </row>
    <row r="14" spans="1:3" ht="15" customHeight="1">
      <c r="A14" s="417" t="s">
        <v>648</v>
      </c>
      <c r="B14" s="437"/>
      <c r="C14" s="438"/>
    </row>
    <row r="15" spans="1:3" ht="15" customHeight="1">
      <c r="A15" s="417" t="s">
        <v>268</v>
      </c>
      <c r="B15" s="437"/>
      <c r="C15" s="438"/>
    </row>
    <row r="16" spans="1:3" ht="15" customHeight="1">
      <c r="A16" s="439" t="s">
        <v>269</v>
      </c>
      <c r="B16" s="437" t="s">
        <v>15</v>
      </c>
      <c r="C16" s="440">
        <v>2982096</v>
      </c>
    </row>
    <row r="17" spans="1:3" ht="15" customHeight="1">
      <c r="A17" s="417" t="s">
        <v>270</v>
      </c>
      <c r="B17" s="437"/>
      <c r="C17" s="440"/>
    </row>
    <row r="18" spans="1:3" ht="15" customHeight="1">
      <c r="A18" s="439" t="s">
        <v>271</v>
      </c>
      <c r="B18" s="437" t="s">
        <v>20</v>
      </c>
      <c r="C18" s="440">
        <v>120000</v>
      </c>
    </row>
    <row r="19" spans="1:3" ht="15" customHeight="1">
      <c r="A19" s="439" t="s">
        <v>274</v>
      </c>
      <c r="B19" s="437" t="s">
        <v>26</v>
      </c>
      <c r="C19" s="440">
        <v>35000</v>
      </c>
    </row>
    <row r="20" spans="1:3" ht="15" customHeight="1">
      <c r="A20" s="439" t="s">
        <v>275</v>
      </c>
      <c r="B20" s="437" t="s">
        <v>37</v>
      </c>
      <c r="C20" s="440">
        <v>248508</v>
      </c>
    </row>
    <row r="21" spans="1:3" ht="15" customHeight="1">
      <c r="A21" s="439" t="s">
        <v>276</v>
      </c>
      <c r="B21" s="437" t="s">
        <v>39</v>
      </c>
      <c r="C21" s="440">
        <v>25000</v>
      </c>
    </row>
    <row r="22" spans="1:3" ht="15" customHeight="1">
      <c r="A22" s="439" t="s">
        <v>277</v>
      </c>
      <c r="B22" s="437" t="s">
        <v>41</v>
      </c>
      <c r="C22" s="440"/>
    </row>
    <row r="23" spans="1:3" ht="15" customHeight="1">
      <c r="A23" s="439" t="s">
        <v>278</v>
      </c>
      <c r="B23" s="437" t="s">
        <v>43</v>
      </c>
      <c r="C23" s="440">
        <v>20000</v>
      </c>
    </row>
    <row r="24" spans="1:3" ht="15" customHeight="1">
      <c r="A24" s="439" t="s">
        <v>279</v>
      </c>
      <c r="B24" s="437" t="s">
        <v>191</v>
      </c>
      <c r="C24" s="440">
        <v>15000</v>
      </c>
    </row>
    <row r="25" spans="1:3" ht="15" customHeight="1">
      <c r="A25" s="439" t="s">
        <v>280</v>
      </c>
      <c r="B25" s="437" t="s">
        <v>45</v>
      </c>
      <c r="C25" s="440">
        <v>248508</v>
      </c>
    </row>
    <row r="26" spans="1:3" ht="15" customHeight="1">
      <c r="A26" s="417" t="s">
        <v>281</v>
      </c>
      <c r="B26" s="437"/>
      <c r="C26" s="440"/>
    </row>
    <row r="27" spans="1:3" ht="15" customHeight="1">
      <c r="A27" s="439" t="s">
        <v>282</v>
      </c>
      <c r="B27" s="437" t="s">
        <v>47</v>
      </c>
      <c r="C27" s="440">
        <v>357852</v>
      </c>
    </row>
    <row r="28" spans="1:3" ht="15" customHeight="1">
      <c r="A28" s="439" t="s">
        <v>283</v>
      </c>
      <c r="B28" s="437" t="s">
        <v>48</v>
      </c>
      <c r="C28" s="440">
        <v>59642</v>
      </c>
    </row>
    <row r="29" spans="1:3" ht="15" customHeight="1">
      <c r="A29" s="439" t="s">
        <v>284</v>
      </c>
      <c r="B29" s="437" t="s">
        <v>49</v>
      </c>
      <c r="C29" s="440">
        <v>74555</v>
      </c>
    </row>
    <row r="30" spans="1:3" ht="15" customHeight="1">
      <c r="A30" s="439" t="s">
        <v>285</v>
      </c>
      <c r="B30" s="437" t="s">
        <v>50</v>
      </c>
      <c r="C30" s="440">
        <v>6000</v>
      </c>
    </row>
    <row r="31" spans="1:3" ht="15" customHeight="1">
      <c r="A31" s="417" t="s">
        <v>653</v>
      </c>
      <c r="B31" s="437"/>
      <c r="C31" s="440"/>
    </row>
    <row r="32" spans="1:3" ht="15" customHeight="1">
      <c r="A32" s="439" t="s">
        <v>288</v>
      </c>
      <c r="B32" s="437" t="s">
        <v>52</v>
      </c>
      <c r="C32" s="440">
        <v>119763</v>
      </c>
    </row>
    <row r="33" spans="1:3" ht="15" customHeight="1">
      <c r="A33" s="439" t="s">
        <v>289</v>
      </c>
      <c r="B33" s="437" t="s">
        <v>290</v>
      </c>
      <c r="C33" s="440">
        <v>25000</v>
      </c>
    </row>
    <row r="34" spans="1:3" ht="15" customHeight="1">
      <c r="A34" s="417" t="s">
        <v>649</v>
      </c>
      <c r="B34" s="437"/>
      <c r="C34" s="441">
        <f>SUM(C16:C33)</f>
        <v>4336924</v>
      </c>
    </row>
    <row r="35" spans="1:3" ht="15" customHeight="1">
      <c r="A35" s="417"/>
      <c r="B35" s="437"/>
      <c r="C35" s="442"/>
    </row>
    <row r="36" spans="1:3" ht="15" customHeight="1">
      <c r="A36" s="438" t="s">
        <v>1017</v>
      </c>
      <c r="B36" s="437"/>
      <c r="C36" s="440"/>
    </row>
    <row r="37" spans="1:3" ht="15" customHeight="1">
      <c r="A37" s="417" t="s">
        <v>453</v>
      </c>
      <c r="B37" s="443"/>
      <c r="C37" s="440"/>
    </row>
    <row r="38" spans="1:3" ht="15" customHeight="1">
      <c r="A38" s="444" t="s">
        <v>294</v>
      </c>
      <c r="B38" s="445" t="s">
        <v>56</v>
      </c>
      <c r="C38" s="446">
        <v>200000</v>
      </c>
    </row>
    <row r="39" spans="1:3" ht="15" customHeight="1">
      <c r="A39" s="447" t="s">
        <v>423</v>
      </c>
      <c r="B39" s="445"/>
      <c r="C39" s="446"/>
    </row>
    <row r="40" spans="1:3" ht="15" customHeight="1">
      <c r="A40" s="439" t="s">
        <v>297</v>
      </c>
      <c r="B40" s="443" t="s">
        <v>60</v>
      </c>
      <c r="C40" s="440">
        <v>200000</v>
      </c>
    </row>
    <row r="41" spans="1:3" ht="15" customHeight="1">
      <c r="A41" s="417" t="s">
        <v>389</v>
      </c>
      <c r="B41" s="443"/>
      <c r="C41" s="440"/>
    </row>
    <row r="42" spans="1:3" ht="15" customHeight="1">
      <c r="A42" s="439" t="s">
        <v>299</v>
      </c>
      <c r="B42" s="443" t="s">
        <v>61</v>
      </c>
      <c r="C42" s="440">
        <v>194808</v>
      </c>
    </row>
    <row r="43" spans="1:3" ht="15" customHeight="1">
      <c r="A43" s="448" t="s">
        <v>592</v>
      </c>
      <c r="B43" s="449" t="s">
        <v>193</v>
      </c>
      <c r="C43" s="450">
        <v>40000</v>
      </c>
    </row>
    <row r="44" spans="1:3" ht="15" customHeight="1">
      <c r="A44" s="439" t="s">
        <v>1018</v>
      </c>
      <c r="B44" s="437"/>
      <c r="C44" s="451"/>
    </row>
    <row r="45" spans="1:3" ht="15" customHeight="1">
      <c r="A45" s="439" t="s">
        <v>303</v>
      </c>
      <c r="B45" s="437" t="s">
        <v>69</v>
      </c>
      <c r="C45" s="451">
        <v>163625</v>
      </c>
    </row>
    <row r="46" spans="1:3" ht="15" customHeight="1">
      <c r="A46" s="417" t="s">
        <v>467</v>
      </c>
      <c r="B46" s="437"/>
      <c r="C46" s="451"/>
    </row>
    <row r="47" spans="1:3" ht="15" customHeight="1">
      <c r="A47" s="439" t="s">
        <v>468</v>
      </c>
      <c r="B47" s="437" t="s">
        <v>74</v>
      </c>
      <c r="C47" s="451">
        <v>120000</v>
      </c>
    </row>
    <row r="48" spans="1:3" ht="15" customHeight="1">
      <c r="A48" s="439" t="s">
        <v>519</v>
      </c>
      <c r="B48" s="437" t="s">
        <v>75</v>
      </c>
      <c r="C48" s="451">
        <v>100000</v>
      </c>
    </row>
    <row r="49" spans="1:3" ht="15" customHeight="1">
      <c r="A49" s="448" t="s">
        <v>520</v>
      </c>
      <c r="B49" s="449" t="s">
        <v>76</v>
      </c>
      <c r="C49" s="450">
        <v>12000</v>
      </c>
    </row>
    <row r="50" spans="1:3" ht="15" customHeight="1">
      <c r="A50" s="452" t="s">
        <v>328</v>
      </c>
      <c r="B50" s="449"/>
      <c r="C50" s="450"/>
    </row>
    <row r="51" spans="1:3" ht="15" customHeight="1">
      <c r="A51" s="439" t="s">
        <v>1019</v>
      </c>
      <c r="B51" s="437" t="s">
        <v>99</v>
      </c>
      <c r="C51" s="451">
        <v>250000</v>
      </c>
    </row>
    <row r="52" spans="1:3" ht="15" customHeight="1">
      <c r="A52" s="439" t="s">
        <v>1020</v>
      </c>
      <c r="B52" s="437"/>
      <c r="C52" s="451"/>
    </row>
    <row r="53" spans="1:3" ht="15" customHeight="1">
      <c r="A53" s="453" t="s">
        <v>1021</v>
      </c>
      <c r="B53" s="454"/>
      <c r="C53" s="455"/>
    </row>
    <row r="54" spans="1:3" ht="15" customHeight="1">
      <c r="A54" s="456" t="s">
        <v>1022</v>
      </c>
      <c r="B54" s="457" t="s">
        <v>104</v>
      </c>
      <c r="C54" s="458">
        <v>3235960</v>
      </c>
    </row>
    <row r="55" spans="1:3" ht="15" customHeight="1">
      <c r="A55" s="459" t="s">
        <v>1023</v>
      </c>
      <c r="B55" s="443"/>
      <c r="C55" s="440"/>
    </row>
    <row r="56" spans="1:3" ht="15" customHeight="1">
      <c r="A56" s="459" t="s">
        <v>1024</v>
      </c>
      <c r="B56" s="443"/>
      <c r="C56" s="440"/>
    </row>
    <row r="57" spans="1:3" ht="15" customHeight="1">
      <c r="A57" s="459" t="s">
        <v>1025</v>
      </c>
      <c r="B57" s="443"/>
      <c r="C57" s="440"/>
    </row>
    <row r="58" spans="1:3" ht="15" customHeight="1">
      <c r="A58" s="459" t="s">
        <v>1026</v>
      </c>
      <c r="B58" s="443"/>
      <c r="C58" s="440"/>
    </row>
    <row r="59" spans="1:3" ht="15" customHeight="1">
      <c r="A59" s="459" t="s">
        <v>1027</v>
      </c>
      <c r="B59" s="443"/>
      <c r="C59" s="440"/>
    </row>
    <row r="60" spans="1:3" ht="15" customHeight="1">
      <c r="A60" s="459" t="s">
        <v>1028</v>
      </c>
      <c r="B60" s="443"/>
      <c r="C60" s="440"/>
    </row>
    <row r="61" spans="1:3" ht="15" customHeight="1">
      <c r="A61" s="459" t="s">
        <v>1029</v>
      </c>
      <c r="B61" s="443"/>
      <c r="C61" s="440"/>
    </row>
    <row r="62" spans="1:3" ht="15" customHeight="1">
      <c r="A62" s="459" t="s">
        <v>1030</v>
      </c>
      <c r="B62" s="443"/>
      <c r="C62" s="440"/>
    </row>
    <row r="63" spans="1:3" ht="15" customHeight="1">
      <c r="A63" s="459" t="s">
        <v>1031</v>
      </c>
      <c r="B63" s="443"/>
      <c r="C63" s="440"/>
    </row>
    <row r="64" spans="1:3" ht="15" customHeight="1">
      <c r="A64" s="417" t="s">
        <v>370</v>
      </c>
      <c r="B64" s="437"/>
      <c r="C64" s="460">
        <f>SUM(C38:C54)</f>
        <v>4516393</v>
      </c>
    </row>
    <row r="65" spans="1:3" ht="15" customHeight="1">
      <c r="A65" s="417"/>
      <c r="B65" s="461"/>
      <c r="C65" s="442"/>
    </row>
    <row r="66" spans="1:3" ht="15" customHeight="1">
      <c r="A66" s="417" t="s">
        <v>371</v>
      </c>
      <c r="B66" s="443"/>
      <c r="C66" s="462">
        <f>C64+C34</f>
        <v>8853317</v>
      </c>
    </row>
    <row r="67" spans="1:3" ht="15" customHeight="1">
      <c r="A67" s="417"/>
      <c r="B67" s="463"/>
      <c r="C67" s="451"/>
    </row>
    <row r="68" spans="1:3" ht="15" customHeight="1">
      <c r="A68" s="182" t="s">
        <v>165</v>
      </c>
      <c r="B68" s="463"/>
      <c r="C68" s="451"/>
    </row>
    <row r="69" spans="1:3" ht="15" customHeight="1">
      <c r="A69" s="452" t="s">
        <v>803</v>
      </c>
      <c r="B69" s="463"/>
      <c r="C69" s="451"/>
    </row>
    <row r="70" spans="1:3" ht="15" customHeight="1">
      <c r="A70" s="439" t="s">
        <v>804</v>
      </c>
      <c r="B70" s="463" t="s">
        <v>636</v>
      </c>
      <c r="C70" s="451">
        <v>788940</v>
      </c>
    </row>
    <row r="71" spans="1:3" ht="15" customHeight="1">
      <c r="A71" s="439" t="s">
        <v>1032</v>
      </c>
      <c r="B71" s="464"/>
      <c r="C71" s="465"/>
    </row>
    <row r="72" spans="1:3" ht="15" customHeight="1">
      <c r="A72" s="439" t="s">
        <v>1033</v>
      </c>
      <c r="B72" s="464"/>
      <c r="C72" s="451"/>
    </row>
    <row r="73" spans="1:3" ht="15" customHeight="1">
      <c r="A73" s="444" t="s">
        <v>1034</v>
      </c>
      <c r="B73" s="466"/>
      <c r="C73" s="451"/>
    </row>
    <row r="74" spans="1:3" ht="15" customHeight="1">
      <c r="A74" s="444" t="s">
        <v>1035</v>
      </c>
      <c r="B74" s="466"/>
      <c r="C74" s="451"/>
    </row>
    <row r="75" spans="1:3" ht="15" customHeight="1">
      <c r="A75" s="447" t="s">
        <v>1036</v>
      </c>
      <c r="B75" s="466"/>
      <c r="C75" s="467">
        <f>SUM(C70:C74)</f>
        <v>788940</v>
      </c>
    </row>
    <row r="76" spans="1:3" ht="15" customHeight="1">
      <c r="A76" s="444"/>
      <c r="B76" s="466"/>
      <c r="C76" s="468"/>
    </row>
    <row r="77" spans="1:3" ht="15" customHeight="1">
      <c r="A77" s="469" t="s">
        <v>9</v>
      </c>
      <c r="B77" s="470" t="s">
        <v>1</v>
      </c>
      <c r="C77" s="471">
        <f>C75+C66</f>
        <v>9642257</v>
      </c>
    </row>
    <row r="78" spans="1:3" ht="15.75" customHeight="1">
      <c r="A78" s="427"/>
      <c r="B78" s="472"/>
      <c r="C78" s="473"/>
    </row>
  </sheetData>
  <mergeCells count="6">
    <mergeCell ref="A3:C3"/>
    <mergeCell ref="A4:C4"/>
    <mergeCell ref="A8:C8"/>
    <mergeCell ref="A9:A12"/>
    <mergeCell ref="B9:B12"/>
    <mergeCell ref="C9:C10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53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246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9.85546875" style="48" customWidth="1"/>
    <col min="2" max="2" width="15.42578125" style="48" customWidth="1"/>
    <col min="3" max="3" width="17.85546875" style="48" customWidth="1"/>
    <col min="4" max="16384" width="14.42578125" style="48"/>
  </cols>
  <sheetData>
    <row r="1" spans="1:3" ht="15.75" customHeight="1">
      <c r="A1" s="982" t="s">
        <v>1</v>
      </c>
      <c r="B1" s="980"/>
      <c r="C1" s="981"/>
    </row>
    <row r="2" spans="1:3" ht="15.75" customHeight="1">
      <c r="A2" s="1275" t="s">
        <v>1037</v>
      </c>
      <c r="B2" s="1276"/>
      <c r="C2" s="1277"/>
    </row>
    <row r="3" spans="1:3" ht="15.75" customHeight="1">
      <c r="A3" s="113"/>
      <c r="B3" s="248"/>
      <c r="C3" s="249"/>
    </row>
    <row r="4" spans="1:3" ht="15.75" customHeight="1">
      <c r="A4" s="230" t="s">
        <v>1924</v>
      </c>
      <c r="B4" s="248"/>
      <c r="C4" s="249"/>
    </row>
    <row r="5" spans="1:3" ht="15.75" customHeight="1">
      <c r="A5" s="230"/>
      <c r="B5" s="248"/>
      <c r="C5" s="249"/>
    </row>
    <row r="6" spans="1:3" ht="15.75" customHeight="1">
      <c r="A6" s="250" t="s">
        <v>163</v>
      </c>
      <c r="B6" s="251"/>
      <c r="C6" s="252"/>
    </row>
    <row r="7" spans="1:3" ht="15.75" customHeight="1">
      <c r="A7" s="51" t="s">
        <v>199</v>
      </c>
      <c r="B7" s="52" t="s">
        <v>2</v>
      </c>
      <c r="C7" s="53" t="s">
        <v>200</v>
      </c>
    </row>
    <row r="8" spans="1:3" ht="15.75" customHeight="1">
      <c r="A8" s="54"/>
      <c r="B8" s="54"/>
      <c r="C8" s="55"/>
    </row>
    <row r="9" spans="1:3" ht="15.75" customHeight="1">
      <c r="A9" s="54"/>
      <c r="B9" s="54"/>
      <c r="C9" s="56">
        <v>2025</v>
      </c>
    </row>
    <row r="10" spans="1:3" ht="15.75" customHeight="1">
      <c r="A10" s="57"/>
      <c r="B10" s="57"/>
      <c r="C10" s="58" t="s">
        <v>7</v>
      </c>
    </row>
    <row r="11" spans="1:3" ht="15.75" customHeight="1">
      <c r="A11" s="113" t="s">
        <v>266</v>
      </c>
      <c r="B11" s="254"/>
      <c r="C11" s="255"/>
    </row>
    <row r="12" spans="1:3" ht="15.75" customHeight="1">
      <c r="A12" s="940" t="s">
        <v>985</v>
      </c>
      <c r="B12" s="986"/>
      <c r="C12" s="255" t="s">
        <v>1</v>
      </c>
    </row>
    <row r="13" spans="1:3" ht="15.75" customHeight="1">
      <c r="A13" s="113" t="s">
        <v>453</v>
      </c>
      <c r="B13" s="254"/>
      <c r="C13" s="1280"/>
    </row>
    <row r="14" spans="1:3" ht="15.75" customHeight="1">
      <c r="A14" s="139" t="s">
        <v>294</v>
      </c>
      <c r="B14" s="114" t="s">
        <v>56</v>
      </c>
      <c r="C14" s="255">
        <v>200000</v>
      </c>
    </row>
    <row r="15" spans="1:3" ht="15.75" customHeight="1">
      <c r="A15" s="113" t="s">
        <v>423</v>
      </c>
      <c r="B15" s="114"/>
      <c r="C15" s="255"/>
    </row>
    <row r="16" spans="1:3" ht="15.75" customHeight="1">
      <c r="A16" s="139" t="s">
        <v>297</v>
      </c>
      <c r="B16" s="114" t="s">
        <v>60</v>
      </c>
      <c r="C16" s="255">
        <v>231000</v>
      </c>
    </row>
    <row r="17" spans="1:3" ht="15.75" customHeight="1">
      <c r="A17" s="113" t="s">
        <v>389</v>
      </c>
      <c r="B17" s="114"/>
      <c r="C17" s="255"/>
    </row>
    <row r="18" spans="1:3" ht="15.75" customHeight="1">
      <c r="A18" s="139" t="s">
        <v>299</v>
      </c>
      <c r="B18" s="114" t="s">
        <v>61</v>
      </c>
      <c r="C18" s="255">
        <v>596219</v>
      </c>
    </row>
    <row r="19" spans="1:3" ht="15.75" customHeight="1">
      <c r="A19" s="139" t="s">
        <v>303</v>
      </c>
      <c r="B19" s="941" t="s">
        <v>69</v>
      </c>
      <c r="C19" s="255">
        <v>24700</v>
      </c>
    </row>
    <row r="20" spans="1:3" ht="15.75" customHeight="1">
      <c r="A20" s="113" t="s">
        <v>415</v>
      </c>
      <c r="B20" s="941"/>
      <c r="C20" s="255"/>
    </row>
    <row r="21" spans="1:3" ht="15.75" customHeight="1">
      <c r="A21" s="139" t="s">
        <v>328</v>
      </c>
      <c r="B21" s="941" t="s">
        <v>104</v>
      </c>
      <c r="C21" s="255">
        <v>33596505</v>
      </c>
    </row>
    <row r="22" spans="1:3" ht="15.75" customHeight="1">
      <c r="A22" s="139" t="s">
        <v>1925</v>
      </c>
      <c r="B22" s="941"/>
      <c r="C22" s="255"/>
    </row>
    <row r="23" spans="1:3" ht="15.75" customHeight="1">
      <c r="A23" s="139" t="s">
        <v>1926</v>
      </c>
      <c r="B23" s="941"/>
      <c r="C23" s="255"/>
    </row>
    <row r="24" spans="1:3" ht="15.75" customHeight="1">
      <c r="A24" s="139" t="s">
        <v>1927</v>
      </c>
      <c r="B24" s="941"/>
      <c r="C24" s="255"/>
    </row>
    <row r="25" spans="1:3" ht="15.75" customHeight="1">
      <c r="A25" s="139" t="s">
        <v>1928</v>
      </c>
      <c r="B25" s="941"/>
      <c r="C25" s="255"/>
    </row>
    <row r="26" spans="1:3" ht="15.75" customHeight="1">
      <c r="A26" s="139" t="s">
        <v>1929</v>
      </c>
      <c r="B26" s="941"/>
      <c r="C26" s="255"/>
    </row>
    <row r="27" spans="1:3" ht="15.75" customHeight="1">
      <c r="A27" s="139" t="s">
        <v>1930</v>
      </c>
      <c r="B27" s="941"/>
      <c r="C27" s="255"/>
    </row>
    <row r="28" spans="1:3" ht="15.75" customHeight="1">
      <c r="A28" s="139" t="s">
        <v>1931</v>
      </c>
      <c r="B28" s="941"/>
      <c r="C28" s="255"/>
    </row>
    <row r="29" spans="1:3" ht="15.75" customHeight="1">
      <c r="A29" s="139" t="s">
        <v>1932</v>
      </c>
      <c r="B29" s="941"/>
      <c r="C29" s="255"/>
    </row>
    <row r="30" spans="1:3" ht="15.75" customHeight="1">
      <c r="A30" s="139" t="s">
        <v>1933</v>
      </c>
      <c r="B30" s="941"/>
      <c r="C30" s="255"/>
    </row>
    <row r="31" spans="1:3" ht="15.75" customHeight="1">
      <c r="A31" s="139" t="s">
        <v>1934</v>
      </c>
      <c r="B31" s="941"/>
      <c r="C31" s="255"/>
    </row>
    <row r="32" spans="1:3" ht="15.75" customHeight="1">
      <c r="A32" s="139" t="s">
        <v>1935</v>
      </c>
      <c r="B32" s="941"/>
      <c r="C32" s="255"/>
    </row>
    <row r="33" spans="1:3" ht="15.75" customHeight="1">
      <c r="A33" s="940" t="s">
        <v>370</v>
      </c>
      <c r="B33" s="941"/>
      <c r="C33" s="256">
        <f>SUM(C14:C21)</f>
        <v>34648424</v>
      </c>
    </row>
    <row r="34" spans="1:3" ht="15.75" customHeight="1">
      <c r="A34" s="940"/>
      <c r="B34" s="941"/>
      <c r="C34" s="257"/>
    </row>
    <row r="35" spans="1:3" ht="15.75" customHeight="1">
      <c r="A35" s="113" t="s">
        <v>371</v>
      </c>
      <c r="B35" s="941"/>
      <c r="C35" s="255">
        <v>34648424</v>
      </c>
    </row>
    <row r="36" spans="1:3" ht="15.75" customHeight="1">
      <c r="A36" s="113"/>
      <c r="B36" s="941"/>
      <c r="C36" s="114"/>
    </row>
    <row r="37" spans="1:3" ht="15.75" customHeight="1">
      <c r="A37" s="940" t="s">
        <v>165</v>
      </c>
      <c r="B37" s="114"/>
      <c r="C37" s="255"/>
    </row>
    <row r="38" spans="1:3" ht="15.75" customHeight="1">
      <c r="A38" s="113" t="s">
        <v>1799</v>
      </c>
      <c r="B38" s="114"/>
      <c r="C38" s="255"/>
    </row>
    <row r="39" spans="1:3" ht="15.75" customHeight="1">
      <c r="A39" s="139" t="s">
        <v>1799</v>
      </c>
      <c r="B39" s="114" t="s">
        <v>1800</v>
      </c>
      <c r="C39" s="255">
        <v>1500000</v>
      </c>
    </row>
    <row r="40" spans="1:3" ht="15.75" customHeight="1">
      <c r="A40" s="139" t="s">
        <v>1936</v>
      </c>
      <c r="B40" s="114"/>
      <c r="C40" s="255"/>
    </row>
    <row r="41" spans="1:3" ht="15.75" customHeight="1">
      <c r="A41" s="113" t="s">
        <v>1379</v>
      </c>
      <c r="B41" s="114"/>
      <c r="C41" s="256">
        <v>1500000</v>
      </c>
    </row>
    <row r="42" spans="1:3" ht="15.75" customHeight="1">
      <c r="A42" s="940"/>
      <c r="B42" s="114"/>
      <c r="C42" s="255"/>
    </row>
    <row r="43" spans="1:3" ht="15.75" customHeight="1">
      <c r="A43" s="976" t="s">
        <v>9</v>
      </c>
      <c r="B43" s="258" t="s">
        <v>1</v>
      </c>
      <c r="C43" s="259">
        <f>+C35+C41</f>
        <v>36148424</v>
      </c>
    </row>
    <row r="44" spans="1:3" ht="15.75" customHeight="1">
      <c r="A44" s="938"/>
      <c r="B44" s="248"/>
      <c r="C44" s="991"/>
    </row>
    <row r="45" spans="1:3" ht="15.75" customHeight="1">
      <c r="A45" s="938"/>
      <c r="B45" s="248"/>
      <c r="C45" s="989"/>
    </row>
    <row r="46" spans="1:3" ht="15.75" customHeight="1">
      <c r="A46" s="245" t="s">
        <v>1</v>
      </c>
      <c r="B46" s="246"/>
      <c r="C46" s="247"/>
    </row>
    <row r="47" spans="1:3" ht="15.75" customHeight="1">
      <c r="A47" s="230" t="s">
        <v>1937</v>
      </c>
      <c r="B47" s="248"/>
      <c r="C47" s="249"/>
    </row>
    <row r="48" spans="1:3" ht="15.75" customHeight="1">
      <c r="A48" s="230"/>
      <c r="B48" s="248"/>
      <c r="C48" s="249"/>
    </row>
    <row r="49" spans="1:3" ht="15.75" customHeight="1">
      <c r="A49" s="250" t="s">
        <v>163</v>
      </c>
      <c r="B49" s="251"/>
      <c r="C49" s="252"/>
    </row>
    <row r="50" spans="1:3" ht="15.75" customHeight="1">
      <c r="A50" s="51" t="s">
        <v>199</v>
      </c>
      <c r="B50" s="52" t="s">
        <v>2</v>
      </c>
      <c r="C50" s="53" t="s">
        <v>200</v>
      </c>
    </row>
    <row r="51" spans="1:3" ht="15.75" customHeight="1">
      <c r="A51" s="54"/>
      <c r="B51" s="54"/>
      <c r="C51" s="55"/>
    </row>
    <row r="52" spans="1:3" ht="15.75" customHeight="1">
      <c r="A52" s="54"/>
      <c r="B52" s="54"/>
      <c r="C52" s="56">
        <v>2025</v>
      </c>
    </row>
    <row r="53" spans="1:3" ht="15.75" customHeight="1">
      <c r="A53" s="57"/>
      <c r="B53" s="57"/>
      <c r="C53" s="58" t="s">
        <v>7</v>
      </c>
    </row>
    <row r="54" spans="1:3" ht="15.75" customHeight="1">
      <c r="A54" s="113" t="s">
        <v>266</v>
      </c>
      <c r="B54" s="254"/>
      <c r="C54" s="940"/>
    </row>
    <row r="55" spans="1:3" ht="15.75" customHeight="1">
      <c r="A55" s="940" t="s">
        <v>985</v>
      </c>
      <c r="B55" s="986"/>
      <c r="C55" s="940"/>
    </row>
    <row r="56" spans="1:3" ht="15.75" customHeight="1">
      <c r="A56" s="113" t="s">
        <v>415</v>
      </c>
      <c r="B56" s="114"/>
      <c r="C56" s="255"/>
    </row>
    <row r="57" spans="1:3" ht="15.75" customHeight="1">
      <c r="A57" s="139" t="s">
        <v>328</v>
      </c>
      <c r="B57" s="114" t="s">
        <v>104</v>
      </c>
      <c r="C57" s="255">
        <v>18000000</v>
      </c>
    </row>
    <row r="58" spans="1:3" ht="15.75" customHeight="1">
      <c r="A58" s="940" t="s">
        <v>370</v>
      </c>
      <c r="B58" s="114"/>
      <c r="C58" s="256">
        <v>18000000</v>
      </c>
    </row>
    <row r="59" spans="1:3" ht="15.75" customHeight="1">
      <c r="A59" s="113"/>
      <c r="B59" s="114"/>
      <c r="C59" s="255"/>
    </row>
    <row r="60" spans="1:3" ht="15.75" customHeight="1">
      <c r="A60" s="113" t="s">
        <v>371</v>
      </c>
      <c r="B60" s="114"/>
      <c r="C60" s="255">
        <v>18000000</v>
      </c>
    </row>
    <row r="61" spans="1:3" ht="15.75" customHeight="1">
      <c r="A61" s="113"/>
      <c r="B61" s="114"/>
      <c r="C61" s="255"/>
    </row>
    <row r="62" spans="1:3" ht="15.75" customHeight="1">
      <c r="A62" s="957" t="s">
        <v>9</v>
      </c>
      <c r="B62" s="258" t="s">
        <v>1</v>
      </c>
      <c r="C62" s="259">
        <v>18000000</v>
      </c>
    </row>
    <row r="63" spans="1:3" ht="15.75" customHeight="1">
      <c r="A63" s="982"/>
      <c r="B63" s="980"/>
      <c r="C63" s="1278"/>
    </row>
    <row r="64" spans="1:3" ht="15.75" customHeight="1">
      <c r="A64" s="982"/>
      <c r="B64" s="980"/>
      <c r="C64" s="1278"/>
    </row>
    <row r="65" spans="1:3" ht="15.75" customHeight="1">
      <c r="A65" s="938"/>
      <c r="B65" s="248"/>
      <c r="C65" s="988"/>
    </row>
    <row r="66" spans="1:3" ht="15.75" customHeight="1">
      <c r="A66" s="245" t="s">
        <v>1</v>
      </c>
      <c r="B66" s="246"/>
      <c r="C66" s="247"/>
    </row>
    <row r="67" spans="1:3" ht="15.75" customHeight="1">
      <c r="A67" s="230" t="s">
        <v>1938</v>
      </c>
      <c r="B67" s="248"/>
      <c r="C67" s="249"/>
    </row>
    <row r="68" spans="1:3" ht="15.75" customHeight="1">
      <c r="A68" s="230"/>
      <c r="B68" s="248"/>
      <c r="C68" s="249"/>
    </row>
    <row r="69" spans="1:3" ht="15.75" customHeight="1">
      <c r="A69" s="250" t="s">
        <v>163</v>
      </c>
      <c r="B69" s="251"/>
      <c r="C69" s="252"/>
    </row>
    <row r="70" spans="1:3" ht="15.75" customHeight="1">
      <c r="A70" s="51" t="s">
        <v>199</v>
      </c>
      <c r="B70" s="52" t="s">
        <v>2</v>
      </c>
      <c r="C70" s="53" t="s">
        <v>200</v>
      </c>
    </row>
    <row r="71" spans="1:3" ht="15.75" customHeight="1">
      <c r="A71" s="54"/>
      <c r="B71" s="54"/>
      <c r="C71" s="55"/>
    </row>
    <row r="72" spans="1:3" ht="15.75" customHeight="1">
      <c r="A72" s="54"/>
      <c r="B72" s="54"/>
      <c r="C72" s="56">
        <v>2025</v>
      </c>
    </row>
    <row r="73" spans="1:3" ht="15.75" customHeight="1">
      <c r="A73" s="57"/>
      <c r="B73" s="57"/>
      <c r="C73" s="58" t="s">
        <v>7</v>
      </c>
    </row>
    <row r="74" spans="1:3" ht="15.75" customHeight="1">
      <c r="A74" s="113" t="s">
        <v>266</v>
      </c>
      <c r="B74" s="254"/>
      <c r="C74" s="940"/>
    </row>
    <row r="75" spans="1:3" ht="15.75" customHeight="1">
      <c r="A75" s="940" t="s">
        <v>985</v>
      </c>
      <c r="B75" s="986"/>
      <c r="C75" s="940"/>
    </row>
    <row r="76" spans="1:3" ht="15.75" customHeight="1">
      <c r="A76" s="113" t="s">
        <v>453</v>
      </c>
      <c r="B76" s="254"/>
      <c r="C76" s="1280"/>
    </row>
    <row r="77" spans="1:3" ht="15.75" customHeight="1">
      <c r="A77" s="139" t="s">
        <v>294</v>
      </c>
      <c r="B77" s="114" t="s">
        <v>56</v>
      </c>
      <c r="C77" s="255">
        <v>50000</v>
      </c>
    </row>
    <row r="78" spans="1:3" ht="15.75" customHeight="1">
      <c r="A78" s="940" t="s">
        <v>423</v>
      </c>
      <c r="B78" s="114"/>
      <c r="C78" s="255"/>
    </row>
    <row r="79" spans="1:3" ht="15.75" customHeight="1">
      <c r="A79" s="139" t="s">
        <v>297</v>
      </c>
      <c r="B79" s="114" t="s">
        <v>60</v>
      </c>
      <c r="C79" s="255">
        <v>185000</v>
      </c>
    </row>
    <row r="80" spans="1:3" ht="15.75" customHeight="1">
      <c r="A80" s="940" t="s">
        <v>1939</v>
      </c>
      <c r="B80" s="114"/>
      <c r="C80" s="255"/>
    </row>
    <row r="81" spans="1:3" ht="15.75" customHeight="1">
      <c r="A81" s="139" t="s">
        <v>1940</v>
      </c>
      <c r="B81" s="114" t="s">
        <v>145</v>
      </c>
      <c r="C81" s="255">
        <v>150000</v>
      </c>
    </row>
    <row r="82" spans="1:3" ht="15.75" customHeight="1">
      <c r="A82" s="113" t="s">
        <v>415</v>
      </c>
      <c r="B82" s="114"/>
      <c r="C82" s="255"/>
    </row>
    <row r="83" spans="1:3" ht="15.75" customHeight="1">
      <c r="A83" s="139" t="s">
        <v>328</v>
      </c>
      <c r="B83" s="114" t="s">
        <v>104</v>
      </c>
      <c r="C83" s="255">
        <v>200880</v>
      </c>
    </row>
    <row r="84" spans="1:3" ht="15.75" customHeight="1">
      <c r="A84" s="113" t="s">
        <v>1941</v>
      </c>
      <c r="B84" s="114"/>
      <c r="C84" s="255"/>
    </row>
    <row r="85" spans="1:3" ht="15.75" customHeight="1">
      <c r="A85" s="940" t="s">
        <v>370</v>
      </c>
      <c r="B85" s="114"/>
      <c r="C85" s="256">
        <f>SUM(C77:C83)</f>
        <v>585880</v>
      </c>
    </row>
    <row r="86" spans="1:3" ht="15.75" customHeight="1">
      <c r="A86" s="113"/>
      <c r="B86" s="114"/>
      <c r="C86" s="255"/>
    </row>
    <row r="87" spans="1:3" ht="15.75" customHeight="1">
      <c r="A87" s="113" t="s">
        <v>371</v>
      </c>
      <c r="B87" s="114"/>
      <c r="C87" s="138">
        <v>585880</v>
      </c>
    </row>
    <row r="88" spans="1:3" ht="15.75" customHeight="1">
      <c r="A88" s="139"/>
      <c r="B88" s="114"/>
      <c r="C88" s="255"/>
    </row>
    <row r="89" spans="1:3" ht="15.75" customHeight="1">
      <c r="A89" s="957" t="s">
        <v>9</v>
      </c>
      <c r="B89" s="258" t="s">
        <v>1</v>
      </c>
      <c r="C89" s="259">
        <v>585880</v>
      </c>
    </row>
    <row r="90" spans="1:3" ht="15.75" customHeight="1">
      <c r="A90" s="938"/>
      <c r="B90" s="248"/>
      <c r="C90" s="988"/>
    </row>
    <row r="91" spans="1:3" ht="15.75" customHeight="1">
      <c r="A91" s="990" t="s">
        <v>1</v>
      </c>
      <c r="B91" s="248"/>
      <c r="C91" s="989"/>
    </row>
    <row r="92" spans="1:3" ht="15.75" customHeight="1">
      <c r="A92" s="990"/>
      <c r="B92" s="248"/>
      <c r="C92" s="989"/>
    </row>
    <row r="93" spans="1:3" ht="15.75" customHeight="1">
      <c r="A93" s="245" t="s">
        <v>1</v>
      </c>
      <c r="B93" s="246"/>
      <c r="C93" s="247"/>
    </row>
    <row r="94" spans="1:3" ht="15.75" customHeight="1">
      <c r="A94" s="230" t="s">
        <v>1942</v>
      </c>
      <c r="B94" s="248"/>
      <c r="C94" s="249"/>
    </row>
    <row r="95" spans="1:3" ht="15.75" customHeight="1">
      <c r="A95" s="230"/>
      <c r="B95" s="248"/>
      <c r="C95" s="249"/>
    </row>
    <row r="96" spans="1:3" ht="15.75" customHeight="1">
      <c r="A96" s="250" t="s">
        <v>163</v>
      </c>
      <c r="B96" s="251"/>
      <c r="C96" s="252"/>
    </row>
    <row r="97" spans="1:3" ht="15.75" customHeight="1">
      <c r="A97" s="51" t="s">
        <v>199</v>
      </c>
      <c r="B97" s="52" t="s">
        <v>2</v>
      </c>
      <c r="C97" s="53" t="s">
        <v>200</v>
      </c>
    </row>
    <row r="98" spans="1:3" ht="15.75" customHeight="1">
      <c r="A98" s="54"/>
      <c r="B98" s="54"/>
      <c r="C98" s="55"/>
    </row>
    <row r="99" spans="1:3" ht="15.75" customHeight="1">
      <c r="A99" s="54"/>
      <c r="B99" s="54"/>
      <c r="C99" s="56">
        <v>2025</v>
      </c>
    </row>
    <row r="100" spans="1:3" ht="15.75" customHeight="1">
      <c r="A100" s="57"/>
      <c r="B100" s="57"/>
      <c r="C100" s="58" t="s">
        <v>7</v>
      </c>
    </row>
    <row r="101" spans="1:3" ht="15.75" customHeight="1">
      <c r="A101" s="113" t="s">
        <v>266</v>
      </c>
      <c r="B101" s="254"/>
      <c r="C101" s="940"/>
    </row>
    <row r="102" spans="1:3" ht="15.75" customHeight="1">
      <c r="A102" s="940" t="s">
        <v>985</v>
      </c>
      <c r="B102" s="986"/>
      <c r="C102" s="940"/>
    </row>
    <row r="103" spans="1:3" ht="15.75" customHeight="1">
      <c r="A103" s="113" t="s">
        <v>453</v>
      </c>
      <c r="B103" s="254"/>
      <c r="C103" s="1013"/>
    </row>
    <row r="104" spans="1:3" ht="15.75" customHeight="1">
      <c r="A104" s="139" t="s">
        <v>294</v>
      </c>
      <c r="B104" s="114" t="s">
        <v>56</v>
      </c>
      <c r="C104" s="255">
        <v>50000</v>
      </c>
    </row>
    <row r="105" spans="1:3" ht="15.75" customHeight="1">
      <c r="A105" s="940" t="s">
        <v>423</v>
      </c>
      <c r="B105" s="114"/>
      <c r="C105" s="255"/>
    </row>
    <row r="106" spans="1:3" ht="15.75" customHeight="1">
      <c r="A106" s="139" t="s">
        <v>297</v>
      </c>
      <c r="B106" s="114" t="s">
        <v>60</v>
      </c>
      <c r="C106" s="255">
        <v>274000</v>
      </c>
    </row>
    <row r="107" spans="1:3" ht="15.75" customHeight="1">
      <c r="A107" s="940" t="s">
        <v>389</v>
      </c>
      <c r="B107" s="114"/>
      <c r="C107" s="255"/>
    </row>
    <row r="108" spans="1:3" ht="15.75" customHeight="1">
      <c r="A108" s="139" t="s">
        <v>1679</v>
      </c>
      <c r="B108" s="114" t="s">
        <v>64</v>
      </c>
      <c r="C108" s="255">
        <v>1245500</v>
      </c>
    </row>
    <row r="109" spans="1:3" ht="15.75" customHeight="1">
      <c r="A109" s="139" t="s">
        <v>1943</v>
      </c>
      <c r="B109" s="114" t="s">
        <v>129</v>
      </c>
      <c r="C109" s="255">
        <v>2584977</v>
      </c>
    </row>
    <row r="110" spans="1:3" ht="15.75" customHeight="1">
      <c r="A110" s="940" t="s">
        <v>301</v>
      </c>
      <c r="B110" s="114" t="s">
        <v>193</v>
      </c>
      <c r="C110" s="255">
        <v>105000</v>
      </c>
    </row>
    <row r="111" spans="1:3" ht="15.75" customHeight="1">
      <c r="A111" s="956" t="s">
        <v>1944</v>
      </c>
      <c r="B111" s="248"/>
      <c r="C111" s="255"/>
    </row>
    <row r="112" spans="1:3" ht="15.75" customHeight="1">
      <c r="A112" s="1288" t="s">
        <v>1945</v>
      </c>
      <c r="B112" s="248"/>
      <c r="C112" s="255"/>
    </row>
    <row r="113" spans="1:3" ht="15.75" customHeight="1">
      <c r="A113" s="956" t="s">
        <v>1946</v>
      </c>
      <c r="B113" s="248"/>
      <c r="C113" s="255"/>
    </row>
    <row r="114" spans="1:3" ht="15.75" customHeight="1">
      <c r="A114" s="956" t="s">
        <v>1947</v>
      </c>
      <c r="B114" s="248"/>
      <c r="C114" s="255"/>
    </row>
    <row r="115" spans="1:3" ht="15.75" customHeight="1">
      <c r="A115" s="956" t="s">
        <v>1948</v>
      </c>
      <c r="B115" s="248"/>
      <c r="C115" s="255"/>
    </row>
    <row r="116" spans="1:3" ht="15.75" customHeight="1">
      <c r="A116" s="956" t="s">
        <v>303</v>
      </c>
      <c r="B116" s="248" t="s">
        <v>69</v>
      </c>
      <c r="C116" s="255">
        <v>68000</v>
      </c>
    </row>
    <row r="117" spans="1:3" ht="15.75" customHeight="1">
      <c r="A117" s="113" t="s">
        <v>415</v>
      </c>
      <c r="B117" s="114"/>
      <c r="C117" s="255"/>
    </row>
    <row r="118" spans="1:3" ht="15.75" customHeight="1">
      <c r="A118" s="139" t="s">
        <v>328</v>
      </c>
      <c r="B118" s="114" t="s">
        <v>104</v>
      </c>
      <c r="C118" s="255">
        <v>3115620</v>
      </c>
    </row>
    <row r="119" spans="1:3" ht="15.75" customHeight="1">
      <c r="A119" s="139" t="s">
        <v>1556</v>
      </c>
      <c r="B119" s="114"/>
      <c r="C119" s="255"/>
    </row>
    <row r="120" spans="1:3" ht="15.75" customHeight="1">
      <c r="A120" s="139" t="s">
        <v>1949</v>
      </c>
      <c r="B120" s="114"/>
      <c r="C120" s="255"/>
    </row>
    <row r="121" spans="1:3" ht="15.75" customHeight="1">
      <c r="A121" s="139" t="s">
        <v>1950</v>
      </c>
      <c r="B121" s="114"/>
      <c r="C121" s="255"/>
    </row>
    <row r="122" spans="1:3" ht="15.75" customHeight="1">
      <c r="A122" s="139" t="s">
        <v>1951</v>
      </c>
      <c r="B122" s="114"/>
      <c r="C122" s="255"/>
    </row>
    <row r="123" spans="1:3" ht="15.75" customHeight="1">
      <c r="A123" s="139" t="s">
        <v>1952</v>
      </c>
      <c r="B123" s="114"/>
      <c r="C123" s="255"/>
    </row>
    <row r="124" spans="1:3" ht="15.75" customHeight="1">
      <c r="A124" s="139" t="s">
        <v>1953</v>
      </c>
      <c r="B124" s="114"/>
      <c r="C124" s="255"/>
    </row>
    <row r="125" spans="1:3" ht="15.75" customHeight="1">
      <c r="A125" s="139" t="s">
        <v>1954</v>
      </c>
      <c r="B125" s="114"/>
      <c r="C125" s="255"/>
    </row>
    <row r="126" spans="1:3" ht="15.75" customHeight="1">
      <c r="A126" s="139" t="s">
        <v>1955</v>
      </c>
      <c r="B126" s="114"/>
      <c r="C126" s="255"/>
    </row>
    <row r="127" spans="1:3" ht="15.75" customHeight="1">
      <c r="A127" s="139" t="s">
        <v>1956</v>
      </c>
      <c r="B127" s="114"/>
      <c r="C127" s="255"/>
    </row>
    <row r="128" spans="1:3" ht="15.75" customHeight="1">
      <c r="A128" s="139" t="s">
        <v>1957</v>
      </c>
      <c r="B128" s="114"/>
      <c r="C128" s="255"/>
    </row>
    <row r="129" spans="1:3" ht="15.75" customHeight="1">
      <c r="A129" s="940" t="s">
        <v>370</v>
      </c>
      <c r="B129" s="114"/>
      <c r="C129" s="256">
        <f>SUM(C104:C118)</f>
        <v>7443097</v>
      </c>
    </row>
    <row r="130" spans="1:3" ht="15.75" customHeight="1">
      <c r="A130" s="953"/>
      <c r="B130" s="1011"/>
      <c r="C130" s="138"/>
    </row>
    <row r="131" spans="1:3" ht="15.75" customHeight="1">
      <c r="A131" s="953" t="s">
        <v>371</v>
      </c>
      <c r="B131" s="954"/>
      <c r="C131" s="955">
        <v>7443097</v>
      </c>
    </row>
    <row r="132" spans="1:3" ht="15.75" customHeight="1">
      <c r="A132" s="940"/>
      <c r="B132" s="114"/>
      <c r="C132" s="255"/>
    </row>
    <row r="133" spans="1:3" ht="15.75" customHeight="1">
      <c r="A133" s="940"/>
      <c r="B133" s="114"/>
      <c r="C133" s="255"/>
    </row>
    <row r="134" spans="1:3" ht="15.75" customHeight="1">
      <c r="A134" s="976" t="s">
        <v>9</v>
      </c>
      <c r="B134" s="258" t="s">
        <v>1</v>
      </c>
      <c r="C134" s="259">
        <v>7443097</v>
      </c>
    </row>
    <row r="135" spans="1:3" ht="15.75" customHeight="1">
      <c r="A135" s="982"/>
      <c r="B135" s="980"/>
      <c r="C135" s="1278"/>
    </row>
    <row r="136" spans="1:3" ht="15.75" customHeight="1">
      <c r="A136" s="938"/>
      <c r="B136" s="248"/>
      <c r="C136" s="988"/>
    </row>
    <row r="137" spans="1:3" ht="15.75" customHeight="1">
      <c r="A137" s="245" t="s">
        <v>1</v>
      </c>
      <c r="B137" s="246"/>
      <c r="C137" s="247"/>
    </row>
    <row r="138" spans="1:3" ht="15.75" customHeight="1">
      <c r="A138" s="230" t="s">
        <v>1958</v>
      </c>
      <c r="B138" s="248"/>
      <c r="C138" s="249"/>
    </row>
    <row r="139" spans="1:3" ht="15.75" customHeight="1">
      <c r="A139" s="230"/>
      <c r="B139" s="248"/>
      <c r="C139" s="249"/>
    </row>
    <row r="140" spans="1:3" ht="15.75" customHeight="1">
      <c r="A140" s="250" t="s">
        <v>163</v>
      </c>
      <c r="B140" s="251"/>
      <c r="C140" s="252"/>
    </row>
    <row r="141" spans="1:3" ht="15.75" customHeight="1">
      <c r="A141" s="51" t="s">
        <v>199</v>
      </c>
      <c r="B141" s="52" t="s">
        <v>2</v>
      </c>
      <c r="C141" s="53" t="s">
        <v>200</v>
      </c>
    </row>
    <row r="142" spans="1:3" ht="15.75" customHeight="1">
      <c r="A142" s="54"/>
      <c r="B142" s="54"/>
      <c r="C142" s="55"/>
    </row>
    <row r="143" spans="1:3" ht="15.75" customHeight="1">
      <c r="A143" s="54"/>
      <c r="B143" s="54"/>
      <c r="C143" s="56">
        <v>2025</v>
      </c>
    </row>
    <row r="144" spans="1:3" ht="15.75" customHeight="1">
      <c r="A144" s="57"/>
      <c r="B144" s="57"/>
      <c r="C144" s="58" t="s">
        <v>7</v>
      </c>
    </row>
    <row r="145" spans="1:3" ht="15.75" customHeight="1">
      <c r="A145" s="113" t="s">
        <v>266</v>
      </c>
      <c r="B145" s="254"/>
      <c r="C145" s="940"/>
    </row>
    <row r="146" spans="1:3" ht="15.75" customHeight="1">
      <c r="A146" s="940" t="s">
        <v>985</v>
      </c>
      <c r="B146" s="986"/>
      <c r="C146" s="940"/>
    </row>
    <row r="147" spans="1:3" ht="15.75" customHeight="1">
      <c r="A147" s="113" t="s">
        <v>453</v>
      </c>
      <c r="B147" s="254"/>
      <c r="C147" s="1013"/>
    </row>
    <row r="148" spans="1:3" ht="15.75" customHeight="1">
      <c r="A148" s="139" t="s">
        <v>294</v>
      </c>
      <c r="B148" s="114" t="s">
        <v>56</v>
      </c>
      <c r="C148" s="255">
        <v>75000</v>
      </c>
    </row>
    <row r="149" spans="1:3" ht="15.75" customHeight="1">
      <c r="A149" s="113" t="s">
        <v>423</v>
      </c>
      <c r="B149" s="114"/>
      <c r="C149" s="255"/>
    </row>
    <row r="150" spans="1:3" ht="15.75" customHeight="1">
      <c r="A150" s="139" t="s">
        <v>297</v>
      </c>
      <c r="B150" s="114" t="s">
        <v>60</v>
      </c>
      <c r="C150" s="255">
        <v>293040</v>
      </c>
    </row>
    <row r="151" spans="1:3" ht="15.75" customHeight="1">
      <c r="A151" s="113" t="s">
        <v>328</v>
      </c>
      <c r="B151" s="114"/>
      <c r="C151" s="255"/>
    </row>
    <row r="152" spans="1:3" ht="15.75" customHeight="1">
      <c r="A152" s="139" t="s">
        <v>328</v>
      </c>
      <c r="B152" s="114" t="s">
        <v>104</v>
      </c>
      <c r="C152" s="255">
        <v>976440</v>
      </c>
    </row>
    <row r="153" spans="1:3" ht="15.75" customHeight="1">
      <c r="A153" s="139" t="s">
        <v>1536</v>
      </c>
      <c r="B153" s="114"/>
      <c r="C153" s="255"/>
    </row>
    <row r="154" spans="1:3" ht="15.75" customHeight="1">
      <c r="A154" s="139" t="s">
        <v>1959</v>
      </c>
      <c r="B154" s="114"/>
      <c r="C154" s="255"/>
    </row>
    <row r="155" spans="1:3" ht="15.75" customHeight="1">
      <c r="A155" s="139" t="s">
        <v>1960</v>
      </c>
      <c r="B155" s="114"/>
      <c r="C155" s="255"/>
    </row>
    <row r="156" spans="1:3" ht="15.75" customHeight="1">
      <c r="A156" s="139" t="s">
        <v>1961</v>
      </c>
      <c r="B156" s="114"/>
      <c r="C156" s="255"/>
    </row>
    <row r="157" spans="1:3" ht="15.75" customHeight="1">
      <c r="A157" s="940" t="s">
        <v>370</v>
      </c>
      <c r="B157" s="114"/>
      <c r="C157" s="256">
        <f>SUM(C148:C152)</f>
        <v>1344480</v>
      </c>
    </row>
    <row r="158" spans="1:3" ht="15.75" customHeight="1">
      <c r="A158" s="113"/>
      <c r="B158" s="114"/>
      <c r="C158" s="255"/>
    </row>
    <row r="159" spans="1:3" ht="15.75" customHeight="1">
      <c r="A159" s="113" t="s">
        <v>371</v>
      </c>
      <c r="B159" s="114"/>
      <c r="C159" s="255">
        <v>1344480</v>
      </c>
    </row>
    <row r="160" spans="1:3" ht="15.75" customHeight="1">
      <c r="A160" s="113"/>
      <c r="B160" s="114"/>
      <c r="C160" s="255"/>
    </row>
    <row r="161" spans="1:3" ht="15.75" customHeight="1">
      <c r="A161" s="957" t="s">
        <v>9</v>
      </c>
      <c r="B161" s="258" t="s">
        <v>1</v>
      </c>
      <c r="C161" s="259">
        <v>1344480</v>
      </c>
    </row>
    <row r="162" spans="1:3" ht="15.75" customHeight="1">
      <c r="A162" s="938"/>
      <c r="B162" s="248"/>
      <c r="C162" s="988"/>
    </row>
    <row r="163" spans="1:3" ht="15.75" customHeight="1">
      <c r="A163" s="938"/>
      <c r="B163" s="248"/>
      <c r="C163" s="988"/>
    </row>
    <row r="164" spans="1:3" ht="15.75" customHeight="1">
      <c r="A164" s="938"/>
      <c r="B164" s="248"/>
      <c r="C164" s="989"/>
    </row>
    <row r="165" spans="1:3" ht="15.75" customHeight="1">
      <c r="A165" s="245" t="s">
        <v>1</v>
      </c>
      <c r="B165" s="246"/>
      <c r="C165" s="247"/>
    </row>
    <row r="166" spans="1:3" ht="15.75" customHeight="1">
      <c r="A166" s="230" t="s">
        <v>1962</v>
      </c>
      <c r="B166" s="248"/>
      <c r="C166" s="249"/>
    </row>
    <row r="167" spans="1:3" ht="15.75" customHeight="1">
      <c r="A167" s="230"/>
      <c r="B167" s="248"/>
      <c r="C167" s="249"/>
    </row>
    <row r="168" spans="1:3" ht="15.75" customHeight="1">
      <c r="A168" s="250" t="s">
        <v>163</v>
      </c>
      <c r="B168" s="251"/>
      <c r="C168" s="252"/>
    </row>
    <row r="169" spans="1:3" ht="15.75" customHeight="1">
      <c r="A169" s="51" t="s">
        <v>199</v>
      </c>
      <c r="B169" s="52" t="s">
        <v>2</v>
      </c>
      <c r="C169" s="53" t="s">
        <v>200</v>
      </c>
    </row>
    <row r="170" spans="1:3" ht="15.75" customHeight="1">
      <c r="A170" s="54"/>
      <c r="B170" s="54"/>
      <c r="C170" s="55"/>
    </row>
    <row r="171" spans="1:3" ht="15.75" customHeight="1">
      <c r="A171" s="54"/>
      <c r="B171" s="54"/>
      <c r="C171" s="56">
        <v>2025</v>
      </c>
    </row>
    <row r="172" spans="1:3" ht="15.75" customHeight="1">
      <c r="A172" s="57"/>
      <c r="B172" s="57"/>
      <c r="C172" s="58" t="s">
        <v>7</v>
      </c>
    </row>
    <row r="173" spans="1:3" ht="15.75" customHeight="1">
      <c r="A173" s="113" t="s">
        <v>266</v>
      </c>
      <c r="B173" s="254"/>
      <c r="C173" s="940"/>
    </row>
    <row r="174" spans="1:3" ht="15.75" customHeight="1">
      <c r="A174" s="940" t="s">
        <v>985</v>
      </c>
      <c r="B174" s="986"/>
      <c r="C174" s="940"/>
    </row>
    <row r="175" spans="1:3" ht="15.75" customHeight="1">
      <c r="A175" s="940" t="s">
        <v>453</v>
      </c>
      <c r="B175" s="986"/>
      <c r="C175" s="940"/>
    </row>
    <row r="176" spans="1:3" ht="15.75" customHeight="1">
      <c r="A176" s="139" t="s">
        <v>294</v>
      </c>
      <c r="B176" s="114" t="s">
        <v>56</v>
      </c>
      <c r="C176" s="255">
        <v>100000</v>
      </c>
    </row>
    <row r="177" spans="1:3" ht="15.75" customHeight="1">
      <c r="A177" s="113" t="s">
        <v>389</v>
      </c>
      <c r="B177" s="114"/>
      <c r="C177" s="255"/>
    </row>
    <row r="178" spans="1:3" ht="15.75" customHeight="1">
      <c r="A178" s="139" t="s">
        <v>1943</v>
      </c>
      <c r="B178" s="1279" t="s">
        <v>129</v>
      </c>
      <c r="C178" s="255">
        <v>183584</v>
      </c>
    </row>
    <row r="179" spans="1:3" ht="15.75" customHeight="1">
      <c r="A179" s="139" t="s">
        <v>303</v>
      </c>
      <c r="B179" s="1279" t="s">
        <v>69</v>
      </c>
      <c r="C179" s="255">
        <v>10000</v>
      </c>
    </row>
    <row r="180" spans="1:3" ht="15.75" customHeight="1">
      <c r="A180" s="1289" t="s">
        <v>328</v>
      </c>
      <c r="B180" s="114"/>
      <c r="C180" s="255"/>
    </row>
    <row r="181" spans="1:3" ht="15.75" customHeight="1">
      <c r="A181" s="139" t="s">
        <v>328</v>
      </c>
      <c r="B181" s="114" t="s">
        <v>104</v>
      </c>
      <c r="C181" s="255">
        <v>1198800</v>
      </c>
    </row>
    <row r="182" spans="1:3" ht="15.75" customHeight="1">
      <c r="A182" s="139" t="s">
        <v>1536</v>
      </c>
      <c r="B182" s="114"/>
      <c r="C182" s="255"/>
    </row>
    <row r="183" spans="1:3" ht="15.75" customHeight="1">
      <c r="A183" s="139" t="s">
        <v>1963</v>
      </c>
      <c r="B183" s="114"/>
      <c r="C183" s="255"/>
    </row>
    <row r="184" spans="1:3" ht="15.75" customHeight="1">
      <c r="A184" s="139" t="s">
        <v>1964</v>
      </c>
      <c r="B184" s="114"/>
      <c r="C184" s="255"/>
    </row>
    <row r="185" spans="1:3" ht="15.75" customHeight="1">
      <c r="A185" s="940" t="s">
        <v>370</v>
      </c>
      <c r="B185" s="114"/>
      <c r="C185" s="256">
        <f>SUM(C176:C181)</f>
        <v>1492384</v>
      </c>
    </row>
    <row r="186" spans="1:3" ht="15.75" customHeight="1">
      <c r="A186" s="113"/>
      <c r="B186" s="114"/>
      <c r="C186" s="255"/>
    </row>
    <row r="187" spans="1:3" ht="15.75" customHeight="1">
      <c r="A187" s="113" t="s">
        <v>371</v>
      </c>
      <c r="B187" s="114"/>
      <c r="C187" s="255">
        <v>1492384</v>
      </c>
    </row>
    <row r="188" spans="1:3" ht="15.75" customHeight="1">
      <c r="A188" s="113"/>
      <c r="B188" s="114"/>
      <c r="C188" s="255"/>
    </row>
    <row r="189" spans="1:3" ht="15.75" customHeight="1">
      <c r="A189" s="139"/>
      <c r="B189" s="114"/>
      <c r="C189" s="255"/>
    </row>
    <row r="190" spans="1:3" ht="15.75" customHeight="1">
      <c r="A190" s="957" t="s">
        <v>9</v>
      </c>
      <c r="B190" s="258" t="s">
        <v>1</v>
      </c>
      <c r="C190" s="259">
        <v>1492384</v>
      </c>
    </row>
    <row r="191" spans="1:3" ht="15.75" customHeight="1">
      <c r="A191" s="938"/>
      <c r="B191" s="248"/>
      <c r="C191" s="988"/>
    </row>
    <row r="192" spans="1:3" ht="15.75" customHeight="1">
      <c r="A192" s="245" t="s">
        <v>1</v>
      </c>
      <c r="B192" s="246"/>
      <c r="C192" s="247"/>
    </row>
    <row r="193" spans="1:3" ht="15.75" customHeight="1">
      <c r="A193" s="230" t="s">
        <v>1965</v>
      </c>
      <c r="B193" s="248"/>
      <c r="C193" s="249"/>
    </row>
    <row r="194" spans="1:3" ht="15.75" customHeight="1">
      <c r="A194" s="230"/>
      <c r="B194" s="248"/>
      <c r="C194" s="249"/>
    </row>
    <row r="195" spans="1:3" ht="15.75" customHeight="1">
      <c r="A195" s="250" t="s">
        <v>163</v>
      </c>
      <c r="B195" s="251"/>
      <c r="C195" s="252"/>
    </row>
    <row r="196" spans="1:3" ht="15.75" customHeight="1">
      <c r="A196" s="51" t="s">
        <v>199</v>
      </c>
      <c r="B196" s="52" t="s">
        <v>2</v>
      </c>
      <c r="C196" s="53" t="s">
        <v>200</v>
      </c>
    </row>
    <row r="197" spans="1:3" ht="15.75" customHeight="1">
      <c r="A197" s="54"/>
      <c r="B197" s="54"/>
      <c r="C197" s="55"/>
    </row>
    <row r="198" spans="1:3" ht="15.75" customHeight="1">
      <c r="A198" s="54"/>
      <c r="B198" s="54"/>
      <c r="C198" s="56">
        <v>2025</v>
      </c>
    </row>
    <row r="199" spans="1:3" ht="15.75" customHeight="1">
      <c r="A199" s="57"/>
      <c r="B199" s="57"/>
      <c r="C199" s="58" t="s">
        <v>7</v>
      </c>
    </row>
    <row r="200" spans="1:3" ht="15.75" customHeight="1">
      <c r="A200" s="113" t="s">
        <v>266</v>
      </c>
      <c r="B200" s="254"/>
      <c r="C200" s="940"/>
    </row>
    <row r="201" spans="1:3" ht="15.75" customHeight="1">
      <c r="A201" s="940" t="s">
        <v>985</v>
      </c>
      <c r="B201" s="986"/>
      <c r="C201" s="940"/>
    </row>
    <row r="202" spans="1:3" ht="15.75" customHeight="1">
      <c r="A202" s="113" t="s">
        <v>423</v>
      </c>
      <c r="B202" s="254"/>
      <c r="C202" s="940"/>
    </row>
    <row r="203" spans="1:3" ht="15.75" customHeight="1">
      <c r="A203" s="139" t="s">
        <v>297</v>
      </c>
      <c r="B203" s="114" t="s">
        <v>60</v>
      </c>
      <c r="C203" s="255">
        <v>752400</v>
      </c>
    </row>
    <row r="204" spans="1:3" ht="15.75" customHeight="1">
      <c r="A204" s="139" t="s">
        <v>1966</v>
      </c>
      <c r="B204" s="114"/>
      <c r="C204" s="255"/>
    </row>
    <row r="205" spans="1:3" ht="15.75" customHeight="1">
      <c r="A205" s="139" t="s">
        <v>1967</v>
      </c>
      <c r="B205" s="114"/>
      <c r="C205" s="255"/>
    </row>
    <row r="206" spans="1:3" ht="15.75" customHeight="1">
      <c r="A206" s="139" t="s">
        <v>1968</v>
      </c>
      <c r="B206" s="114"/>
      <c r="C206" s="255"/>
    </row>
    <row r="207" spans="1:3" ht="15.75" customHeight="1">
      <c r="A207" s="113" t="s">
        <v>389</v>
      </c>
      <c r="B207" s="114"/>
      <c r="C207" s="255"/>
    </row>
    <row r="208" spans="1:3" ht="15.75" customHeight="1">
      <c r="A208" s="139" t="s">
        <v>303</v>
      </c>
      <c r="B208" s="114" t="s">
        <v>69</v>
      </c>
      <c r="C208" s="255">
        <v>39000</v>
      </c>
    </row>
    <row r="209" spans="1:3" ht="15.75" customHeight="1">
      <c r="A209" s="940" t="s">
        <v>415</v>
      </c>
      <c r="B209" s="114"/>
      <c r="C209" s="255"/>
    </row>
    <row r="210" spans="1:3" ht="15.75" customHeight="1">
      <c r="A210" s="139" t="s">
        <v>328</v>
      </c>
      <c r="B210" s="114" t="s">
        <v>104</v>
      </c>
      <c r="C210" s="255">
        <v>5195000</v>
      </c>
    </row>
    <row r="211" spans="1:3" ht="15.75" customHeight="1">
      <c r="A211" s="139" t="s">
        <v>1969</v>
      </c>
      <c r="B211" s="114"/>
      <c r="C211" s="255"/>
    </row>
    <row r="212" spans="1:3" ht="15.75" customHeight="1">
      <c r="A212" s="139" t="s">
        <v>1970</v>
      </c>
      <c r="B212" s="114"/>
      <c r="C212" s="255"/>
    </row>
    <row r="213" spans="1:3" ht="15.75" customHeight="1">
      <c r="A213" s="139" t="s">
        <v>1971</v>
      </c>
      <c r="B213" s="114"/>
      <c r="C213" s="255"/>
    </row>
    <row r="214" spans="1:3" ht="15.75" customHeight="1">
      <c r="A214" s="139" t="s">
        <v>1972</v>
      </c>
      <c r="B214" s="114"/>
      <c r="C214" s="255"/>
    </row>
    <row r="215" spans="1:3" ht="15.75" customHeight="1">
      <c r="A215" s="139" t="s">
        <v>1973</v>
      </c>
      <c r="B215" s="114"/>
      <c r="C215" s="255"/>
    </row>
    <row r="216" spans="1:3" ht="15.75" customHeight="1">
      <c r="A216" s="1283" t="s">
        <v>1974</v>
      </c>
      <c r="B216" s="114"/>
      <c r="C216" s="255"/>
    </row>
    <row r="217" spans="1:3" ht="15.75" customHeight="1">
      <c r="A217" s="940" t="s">
        <v>370</v>
      </c>
      <c r="B217" s="114"/>
      <c r="C217" s="256">
        <f>SUM(C203:C210)</f>
        <v>5986400</v>
      </c>
    </row>
    <row r="218" spans="1:3" ht="15.75" customHeight="1">
      <c r="A218" s="113"/>
      <c r="B218" s="114"/>
      <c r="C218" s="255"/>
    </row>
    <row r="219" spans="1:3" ht="15.75" customHeight="1">
      <c r="A219" s="113" t="s">
        <v>371</v>
      </c>
      <c r="B219" s="114"/>
      <c r="C219" s="255">
        <v>5986400</v>
      </c>
    </row>
    <row r="220" spans="1:3" ht="15.75" customHeight="1">
      <c r="A220" s="113"/>
      <c r="B220" s="114"/>
      <c r="C220" s="255"/>
    </row>
    <row r="221" spans="1:3" ht="15.75" customHeight="1">
      <c r="A221" s="957" t="s">
        <v>9</v>
      </c>
      <c r="B221" s="258" t="s">
        <v>1</v>
      </c>
      <c r="C221" s="259">
        <v>5986400</v>
      </c>
    </row>
    <row r="222" spans="1:3" ht="15.75" customHeight="1">
      <c r="A222" s="982"/>
      <c r="B222" s="980"/>
      <c r="C222" s="1278"/>
    </row>
    <row r="223" spans="1:3" ht="15.75" customHeight="1">
      <c r="A223" s="982"/>
      <c r="B223" s="980"/>
      <c r="C223" s="1278"/>
    </row>
    <row r="224" spans="1:3" ht="15.75" customHeight="1">
      <c r="A224" s="938"/>
      <c r="B224" s="248"/>
      <c r="C224" s="988"/>
    </row>
    <row r="225" spans="1:3" ht="15.75" customHeight="1">
      <c r="A225" s="245" t="s">
        <v>1</v>
      </c>
      <c r="B225" s="246"/>
      <c r="C225" s="247"/>
    </row>
    <row r="226" spans="1:3" ht="15.75" customHeight="1">
      <c r="A226" s="230" t="s">
        <v>1975</v>
      </c>
      <c r="B226" s="248"/>
      <c r="C226" s="249"/>
    </row>
    <row r="227" spans="1:3" ht="15.75" customHeight="1">
      <c r="A227" s="230"/>
      <c r="B227" s="248"/>
      <c r="C227" s="249"/>
    </row>
    <row r="228" spans="1:3" ht="15.75" customHeight="1">
      <c r="A228" s="250" t="s">
        <v>163</v>
      </c>
      <c r="B228" s="251"/>
      <c r="C228" s="252"/>
    </row>
    <row r="229" spans="1:3" ht="15.75" customHeight="1">
      <c r="A229" s="51" t="s">
        <v>199</v>
      </c>
      <c r="B229" s="52" t="s">
        <v>2</v>
      </c>
      <c r="C229" s="53" t="s">
        <v>200</v>
      </c>
    </row>
    <row r="230" spans="1:3" ht="15.75" customHeight="1">
      <c r="A230" s="54"/>
      <c r="B230" s="54"/>
      <c r="C230" s="55"/>
    </row>
    <row r="231" spans="1:3" ht="15.75" customHeight="1">
      <c r="A231" s="54"/>
      <c r="B231" s="54"/>
      <c r="C231" s="56">
        <v>2025</v>
      </c>
    </row>
    <row r="232" spans="1:3" ht="15.75" customHeight="1">
      <c r="A232" s="57"/>
      <c r="B232" s="57"/>
      <c r="C232" s="58" t="s">
        <v>7</v>
      </c>
    </row>
    <row r="233" spans="1:3" ht="15.75" customHeight="1">
      <c r="A233" s="113" t="s">
        <v>266</v>
      </c>
      <c r="B233" s="254"/>
      <c r="C233" s="940"/>
    </row>
    <row r="234" spans="1:3" ht="15.75" customHeight="1">
      <c r="A234" s="940" t="s">
        <v>985</v>
      </c>
      <c r="B234" s="986"/>
      <c r="C234" s="940"/>
    </row>
    <row r="235" spans="1:3" ht="15.75" customHeight="1">
      <c r="A235" s="113" t="s">
        <v>389</v>
      </c>
      <c r="B235" s="114"/>
      <c r="C235" s="255"/>
    </row>
    <row r="236" spans="1:3" ht="15.75" customHeight="1">
      <c r="A236" s="139" t="s">
        <v>299</v>
      </c>
      <c r="B236" s="114" t="s">
        <v>61</v>
      </c>
      <c r="C236" s="255">
        <v>28125</v>
      </c>
    </row>
    <row r="237" spans="1:3" ht="15.75" customHeight="1">
      <c r="A237" s="113" t="s">
        <v>415</v>
      </c>
      <c r="B237" s="114"/>
      <c r="C237" s="255"/>
    </row>
    <row r="238" spans="1:3" ht="15.75" customHeight="1">
      <c r="A238" s="139" t="s">
        <v>328</v>
      </c>
      <c r="B238" s="114" t="s">
        <v>104</v>
      </c>
      <c r="C238" s="255">
        <v>153930</v>
      </c>
    </row>
    <row r="239" spans="1:3" ht="15.75" customHeight="1">
      <c r="A239" s="139" t="s">
        <v>1976</v>
      </c>
      <c r="B239" s="114"/>
      <c r="C239" s="255"/>
    </row>
    <row r="240" spans="1:3" ht="15.75" customHeight="1">
      <c r="A240" s="139" t="s">
        <v>1977</v>
      </c>
      <c r="B240" s="114"/>
      <c r="C240" s="255"/>
    </row>
    <row r="241" spans="1:3" ht="15.75" customHeight="1">
      <c r="A241" s="940" t="s">
        <v>370</v>
      </c>
      <c r="B241" s="114"/>
      <c r="C241" s="256">
        <f>SUM(C236:C238)</f>
        <v>182055</v>
      </c>
    </row>
    <row r="242" spans="1:3" ht="15.75" customHeight="1">
      <c r="A242" s="113"/>
      <c r="B242" s="114"/>
      <c r="C242" s="255"/>
    </row>
    <row r="243" spans="1:3" ht="15.75" customHeight="1">
      <c r="A243" s="940" t="s">
        <v>371</v>
      </c>
      <c r="B243" s="114"/>
      <c r="C243" s="255">
        <v>182055</v>
      </c>
    </row>
    <row r="244" spans="1:3" ht="15.75" customHeight="1">
      <c r="A244" s="113"/>
      <c r="B244" s="114"/>
      <c r="C244" s="255"/>
    </row>
    <row r="245" spans="1:3" ht="15.75" customHeight="1">
      <c r="A245" s="957" t="s">
        <v>9</v>
      </c>
      <c r="B245" s="258" t="s">
        <v>1</v>
      </c>
      <c r="C245" s="259">
        <v>182055</v>
      </c>
    </row>
    <row r="246" spans="1:3" ht="15.75" customHeight="1">
      <c r="A246" s="938"/>
      <c r="B246" s="248"/>
      <c r="C246" s="988"/>
    </row>
  </sheetData>
  <mergeCells count="32">
    <mergeCell ref="A195:C195"/>
    <mergeCell ref="A196:A199"/>
    <mergeCell ref="B196:B199"/>
    <mergeCell ref="C196:C197"/>
    <mergeCell ref="A228:C228"/>
    <mergeCell ref="A229:A232"/>
    <mergeCell ref="B229:B232"/>
    <mergeCell ref="C229:C230"/>
    <mergeCell ref="A140:C140"/>
    <mergeCell ref="A141:A144"/>
    <mergeCell ref="B141:B144"/>
    <mergeCell ref="C141:C142"/>
    <mergeCell ref="A168:C168"/>
    <mergeCell ref="A169:A172"/>
    <mergeCell ref="B169:B172"/>
    <mergeCell ref="C169:C170"/>
    <mergeCell ref="A69:C69"/>
    <mergeCell ref="A70:A73"/>
    <mergeCell ref="B70:B73"/>
    <mergeCell ref="C70:C71"/>
    <mergeCell ref="A96:C96"/>
    <mergeCell ref="A97:A100"/>
    <mergeCell ref="B97:B100"/>
    <mergeCell ref="C97:C98"/>
    <mergeCell ref="A6:C6"/>
    <mergeCell ref="A7:A10"/>
    <mergeCell ref="B7:B10"/>
    <mergeCell ref="C7:C8"/>
    <mergeCell ref="A49:C49"/>
    <mergeCell ref="A50:A53"/>
    <mergeCell ref="B50:B53"/>
    <mergeCell ref="C50:C51"/>
  </mergeCells>
  <pageMargins left="0.55118110236220474" right="0.55118110236220474" top="0.51181102362204722" bottom="0.51181102362204722" header="0" footer="0"/>
  <pageSetup paperSize="9" scale="88" fitToHeight="0" orientation="portrait" r:id="rId1"/>
  <rowBreaks count="4" manualBreakCount="4">
    <brk id="44" max="16383" man="1"/>
    <brk id="91" max="2" man="1"/>
    <brk id="135" max="2" man="1"/>
    <brk id="190" max="2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A21"/>
  <sheetViews>
    <sheetView view="pageBreakPreview" topLeftCell="A4" zoomScale="130" zoomScaleNormal="100" zoomScaleSheetLayoutView="130" workbookViewId="0">
      <selection activeCell="A101" sqref="A101:C102"/>
    </sheetView>
  </sheetViews>
  <sheetFormatPr defaultRowHeight="15"/>
  <cols>
    <col min="1" max="1" width="95.28515625" style="48" customWidth="1"/>
    <col min="2" max="16384" width="9.140625" style="48"/>
  </cols>
  <sheetData>
    <row r="19" spans="1:1" ht="29.25">
      <c r="A19" s="1290" t="s">
        <v>1920</v>
      </c>
    </row>
    <row r="20" spans="1:1" ht="29.25">
      <c r="A20" s="1290" t="s">
        <v>1978</v>
      </c>
    </row>
    <row r="21" spans="1:1" ht="29.25">
      <c r="A21" s="1290" t="s">
        <v>1979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02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80.140625" style="48" customWidth="1"/>
    <col min="2" max="2" width="15.7109375" style="48" customWidth="1"/>
    <col min="3" max="3" width="17.85546875" style="48" customWidth="1"/>
    <col min="4" max="16384" width="14.42578125" style="48"/>
  </cols>
  <sheetData>
    <row r="1" spans="1:3" ht="15.75" customHeight="1">
      <c r="A1" s="982" t="s">
        <v>1</v>
      </c>
      <c r="B1" s="980"/>
      <c r="C1" s="981"/>
    </row>
    <row r="2" spans="1:3" ht="15.75" customHeight="1">
      <c r="A2" s="1291" t="s">
        <v>1037</v>
      </c>
      <c r="B2" s="1276"/>
      <c r="C2" s="1277"/>
    </row>
    <row r="3" spans="1:3" ht="15.75" customHeight="1">
      <c r="A3" s="113"/>
      <c r="B3" s="248"/>
      <c r="C3" s="249"/>
    </row>
    <row r="4" spans="1:3" ht="15.75" customHeight="1">
      <c r="A4" s="230" t="s">
        <v>1980</v>
      </c>
      <c r="B4" s="248"/>
      <c r="C4" s="249"/>
    </row>
    <row r="5" spans="1:3" ht="15.75" customHeight="1">
      <c r="A5" s="230"/>
      <c r="B5" s="248"/>
      <c r="C5" s="249"/>
    </row>
    <row r="6" spans="1:3" ht="15.75" customHeight="1">
      <c r="A6" s="250" t="s">
        <v>163</v>
      </c>
      <c r="B6" s="251"/>
      <c r="C6" s="252"/>
    </row>
    <row r="7" spans="1:3" ht="15.75" customHeight="1">
      <c r="A7" s="51" t="s">
        <v>199</v>
      </c>
      <c r="B7" s="52" t="s">
        <v>2</v>
      </c>
      <c r="C7" s="53" t="s">
        <v>200</v>
      </c>
    </row>
    <row r="8" spans="1:3" ht="15.75" customHeight="1">
      <c r="A8" s="54"/>
      <c r="B8" s="54"/>
      <c r="C8" s="55"/>
    </row>
    <row r="9" spans="1:3" ht="15.75" customHeight="1">
      <c r="A9" s="54"/>
      <c r="B9" s="54"/>
      <c r="C9" s="56">
        <v>2025</v>
      </c>
    </row>
    <row r="10" spans="1:3" ht="15.75" customHeight="1">
      <c r="A10" s="57"/>
      <c r="B10" s="57"/>
      <c r="C10" s="58" t="s">
        <v>7</v>
      </c>
    </row>
    <row r="11" spans="1:3" ht="15.75" customHeight="1">
      <c r="A11" s="113" t="s">
        <v>266</v>
      </c>
      <c r="B11" s="254"/>
      <c r="C11" s="940"/>
    </row>
    <row r="12" spans="1:3" ht="15.75" customHeight="1">
      <c r="A12" s="940" t="s">
        <v>985</v>
      </c>
      <c r="B12" s="986"/>
      <c r="C12" s="940"/>
    </row>
    <row r="13" spans="1:3" ht="15.75" customHeight="1">
      <c r="A13" s="113" t="s">
        <v>453</v>
      </c>
      <c r="B13" s="254"/>
      <c r="C13" s="255"/>
    </row>
    <row r="14" spans="1:3" ht="15.75" customHeight="1">
      <c r="A14" s="139" t="s">
        <v>294</v>
      </c>
      <c r="B14" s="114" t="s">
        <v>56</v>
      </c>
      <c r="C14" s="255">
        <v>300000</v>
      </c>
    </row>
    <row r="15" spans="1:3" ht="15.75" customHeight="1">
      <c r="A15" s="113" t="s">
        <v>423</v>
      </c>
      <c r="B15" s="114"/>
      <c r="C15" s="255"/>
    </row>
    <row r="16" spans="1:3" ht="15.75" customHeight="1">
      <c r="A16" s="139" t="s">
        <v>297</v>
      </c>
      <c r="B16" s="114" t="s">
        <v>60</v>
      </c>
      <c r="C16" s="255">
        <v>50100</v>
      </c>
    </row>
    <row r="17" spans="1:3" ht="15.75" customHeight="1">
      <c r="A17" s="113" t="s">
        <v>389</v>
      </c>
      <c r="B17" s="114"/>
      <c r="C17" s="255"/>
    </row>
    <row r="18" spans="1:3" ht="15.75" customHeight="1">
      <c r="A18" s="139" t="s">
        <v>299</v>
      </c>
      <c r="B18" s="114" t="s">
        <v>61</v>
      </c>
      <c r="C18" s="255">
        <v>199960</v>
      </c>
    </row>
    <row r="19" spans="1:3" ht="15.75" customHeight="1">
      <c r="A19" s="113" t="s">
        <v>1981</v>
      </c>
      <c r="B19" s="114" t="s">
        <v>193</v>
      </c>
      <c r="C19" s="255">
        <v>80000</v>
      </c>
    </row>
    <row r="20" spans="1:3" ht="15.75" customHeight="1">
      <c r="A20" s="139" t="s">
        <v>1982</v>
      </c>
      <c r="B20" s="114"/>
      <c r="C20" s="255"/>
    </row>
    <row r="21" spans="1:3" ht="15.75" customHeight="1">
      <c r="A21" s="139" t="s">
        <v>303</v>
      </c>
      <c r="B21" s="114" t="s">
        <v>69</v>
      </c>
      <c r="C21" s="255">
        <v>174487</v>
      </c>
    </row>
    <row r="22" spans="1:3" ht="15.75" customHeight="1">
      <c r="A22" s="113" t="s">
        <v>1596</v>
      </c>
      <c r="B22" s="114"/>
      <c r="C22" s="255"/>
    </row>
    <row r="23" spans="1:3" ht="15.75" customHeight="1">
      <c r="A23" s="139" t="s">
        <v>1476</v>
      </c>
      <c r="B23" s="114" t="s">
        <v>94</v>
      </c>
      <c r="C23" s="255">
        <v>60000</v>
      </c>
    </row>
    <row r="24" spans="1:3" ht="15.75" customHeight="1">
      <c r="A24" s="113" t="s">
        <v>415</v>
      </c>
      <c r="B24" s="114"/>
      <c r="C24" s="255"/>
    </row>
    <row r="25" spans="1:3" ht="15.75" customHeight="1">
      <c r="A25" s="139" t="s">
        <v>839</v>
      </c>
      <c r="B25" s="114" t="s">
        <v>97</v>
      </c>
      <c r="C25" s="255">
        <v>745000</v>
      </c>
    </row>
    <row r="26" spans="1:3" ht="15.75" customHeight="1">
      <c r="A26" s="139" t="s">
        <v>767</v>
      </c>
      <c r="B26" s="114" t="s">
        <v>103</v>
      </c>
      <c r="C26" s="255">
        <v>144775000</v>
      </c>
    </row>
    <row r="27" spans="1:3" ht="15.75" customHeight="1">
      <c r="A27" s="139" t="s">
        <v>1983</v>
      </c>
      <c r="B27" s="114"/>
      <c r="C27" s="255"/>
    </row>
    <row r="28" spans="1:3" ht="15.75" customHeight="1">
      <c r="A28" s="139" t="s">
        <v>1984</v>
      </c>
      <c r="B28" s="114"/>
      <c r="C28" s="255"/>
    </row>
    <row r="29" spans="1:3" ht="15.75" customHeight="1">
      <c r="A29" s="956" t="s">
        <v>328</v>
      </c>
      <c r="B29" s="114" t="s">
        <v>104</v>
      </c>
      <c r="C29" s="255">
        <v>3966300</v>
      </c>
    </row>
    <row r="30" spans="1:3" ht="15.75" customHeight="1">
      <c r="A30" s="139" t="s">
        <v>1985</v>
      </c>
      <c r="B30" s="254"/>
      <c r="C30" s="255"/>
    </row>
    <row r="31" spans="1:3" ht="15.75" customHeight="1">
      <c r="A31" s="139" t="s">
        <v>1986</v>
      </c>
      <c r="B31" s="254"/>
      <c r="C31" s="255"/>
    </row>
    <row r="32" spans="1:3" ht="15.75" customHeight="1">
      <c r="A32" s="139" t="s">
        <v>1987</v>
      </c>
      <c r="B32" s="254"/>
      <c r="C32" s="255"/>
    </row>
    <row r="33" spans="1:3" ht="15.75" customHeight="1">
      <c r="A33" s="139" t="s">
        <v>1988</v>
      </c>
      <c r="B33" s="254"/>
      <c r="C33" s="255"/>
    </row>
    <row r="34" spans="1:3" ht="15.75" customHeight="1">
      <c r="A34" s="139" t="s">
        <v>1989</v>
      </c>
      <c r="B34" s="254"/>
      <c r="C34" s="255"/>
    </row>
    <row r="35" spans="1:3" ht="15.75" customHeight="1">
      <c r="A35" s="139" t="s">
        <v>1990</v>
      </c>
      <c r="B35" s="254"/>
      <c r="C35" s="255"/>
    </row>
    <row r="36" spans="1:3" ht="15.75" customHeight="1">
      <c r="A36" s="139" t="s">
        <v>1991</v>
      </c>
      <c r="B36" s="254"/>
      <c r="C36" s="255"/>
    </row>
    <row r="37" spans="1:3" ht="15.75" customHeight="1">
      <c r="A37" s="139" t="s">
        <v>1992</v>
      </c>
      <c r="B37" s="254"/>
      <c r="C37" s="255"/>
    </row>
    <row r="38" spans="1:3" ht="15.75" customHeight="1">
      <c r="A38" s="139" t="s">
        <v>1993</v>
      </c>
      <c r="B38" s="254"/>
      <c r="C38" s="255"/>
    </row>
    <row r="39" spans="1:3" ht="15.75" customHeight="1">
      <c r="A39" s="139" t="s">
        <v>1994</v>
      </c>
      <c r="B39" s="254"/>
      <c r="C39" s="255"/>
    </row>
    <row r="40" spans="1:3" ht="15.75" customHeight="1">
      <c r="A40" s="139" t="s">
        <v>1995</v>
      </c>
      <c r="B40" s="254"/>
      <c r="C40" s="255"/>
    </row>
    <row r="41" spans="1:3" ht="15.75" customHeight="1">
      <c r="A41" s="139" t="s">
        <v>1996</v>
      </c>
      <c r="B41" s="254"/>
      <c r="C41" s="255"/>
    </row>
    <row r="42" spans="1:3" ht="15.75" customHeight="1">
      <c r="A42" s="139" t="s">
        <v>1248</v>
      </c>
      <c r="B42" s="254"/>
      <c r="C42" s="255"/>
    </row>
    <row r="43" spans="1:3" ht="15.75" customHeight="1">
      <c r="A43" s="139" t="s">
        <v>1997</v>
      </c>
      <c r="B43" s="254"/>
      <c r="C43" s="255"/>
    </row>
    <row r="44" spans="1:3" ht="15.75" customHeight="1">
      <c r="A44" s="139" t="s">
        <v>1998</v>
      </c>
      <c r="B44" s="254"/>
      <c r="C44" s="255"/>
    </row>
    <row r="45" spans="1:3" ht="15.75" customHeight="1">
      <c r="A45" s="940" t="s">
        <v>370</v>
      </c>
      <c r="B45" s="254"/>
      <c r="C45" s="256">
        <f>SUM(C14:C29)</f>
        <v>150350847</v>
      </c>
    </row>
    <row r="46" spans="1:3" ht="15.75" customHeight="1">
      <c r="A46" s="113"/>
      <c r="B46" s="254"/>
      <c r="C46" s="255"/>
    </row>
    <row r="47" spans="1:3" ht="15.75" customHeight="1">
      <c r="A47" s="940" t="s">
        <v>371</v>
      </c>
      <c r="B47" s="254"/>
      <c r="C47" s="255">
        <v>150350847</v>
      </c>
    </row>
    <row r="48" spans="1:3" ht="15.75" customHeight="1">
      <c r="A48" s="171"/>
      <c r="B48" s="1292"/>
      <c r="C48" s="946"/>
    </row>
    <row r="49" spans="1:3" ht="15.75" customHeight="1">
      <c r="A49" s="171"/>
      <c r="B49" s="945"/>
      <c r="C49" s="946"/>
    </row>
    <row r="50" spans="1:3" ht="15.75" customHeight="1">
      <c r="A50" s="957" t="s">
        <v>9</v>
      </c>
      <c r="B50" s="258" t="s">
        <v>1</v>
      </c>
      <c r="C50" s="259">
        <v>150350847</v>
      </c>
    </row>
    <row r="51" spans="1:3" ht="15.75" customHeight="1">
      <c r="A51" s="938"/>
      <c r="B51" s="248"/>
      <c r="C51" s="988"/>
    </row>
    <row r="52" spans="1:3" ht="15.75" customHeight="1">
      <c r="A52" s="938"/>
      <c r="B52" s="248"/>
      <c r="C52" s="988"/>
    </row>
    <row r="53" spans="1:3" ht="15.75" customHeight="1">
      <c r="A53" s="245" t="s">
        <v>1</v>
      </c>
      <c r="B53" s="246"/>
      <c r="C53" s="247"/>
    </row>
    <row r="54" spans="1:3" ht="15.75" customHeight="1">
      <c r="A54" s="230" t="s">
        <v>1999</v>
      </c>
      <c r="B54" s="248"/>
      <c r="C54" s="249"/>
    </row>
    <row r="55" spans="1:3" ht="15.75" customHeight="1">
      <c r="A55" s="230"/>
      <c r="B55" s="248"/>
      <c r="C55" s="249"/>
    </row>
    <row r="56" spans="1:3" ht="15.75" customHeight="1">
      <c r="A56" s="250" t="s">
        <v>163</v>
      </c>
      <c r="B56" s="251"/>
      <c r="C56" s="252"/>
    </row>
    <row r="57" spans="1:3" ht="15.75" customHeight="1">
      <c r="A57" s="51" t="s">
        <v>199</v>
      </c>
      <c r="B57" s="52" t="s">
        <v>2</v>
      </c>
      <c r="C57" s="53" t="s">
        <v>200</v>
      </c>
    </row>
    <row r="58" spans="1:3" ht="15.75" customHeight="1">
      <c r="A58" s="54"/>
      <c r="B58" s="54"/>
      <c r="C58" s="55"/>
    </row>
    <row r="59" spans="1:3" ht="15.75" customHeight="1">
      <c r="A59" s="54"/>
      <c r="B59" s="54"/>
      <c r="C59" s="56">
        <v>2025</v>
      </c>
    </row>
    <row r="60" spans="1:3" ht="15.75" customHeight="1">
      <c r="A60" s="57"/>
      <c r="B60" s="57"/>
      <c r="C60" s="58" t="s">
        <v>7</v>
      </c>
    </row>
    <row r="61" spans="1:3" ht="15.75" customHeight="1">
      <c r="A61" s="113" t="s">
        <v>266</v>
      </c>
      <c r="B61" s="254"/>
      <c r="C61" s="940"/>
    </row>
    <row r="62" spans="1:3" ht="15.75" customHeight="1">
      <c r="A62" s="940" t="s">
        <v>985</v>
      </c>
      <c r="B62" s="986"/>
      <c r="C62" s="940"/>
    </row>
    <row r="63" spans="1:3" ht="15.75" customHeight="1">
      <c r="A63" s="113" t="s">
        <v>453</v>
      </c>
      <c r="B63" s="254"/>
      <c r="C63" s="1013"/>
    </row>
    <row r="64" spans="1:3" ht="15.75" customHeight="1">
      <c r="A64" s="956" t="s">
        <v>294</v>
      </c>
      <c r="B64" s="114" t="s">
        <v>56</v>
      </c>
      <c r="C64" s="255">
        <v>50000</v>
      </c>
    </row>
    <row r="65" spans="1:3" ht="15.75" customHeight="1">
      <c r="A65" s="113" t="s">
        <v>423</v>
      </c>
      <c r="B65" s="114"/>
      <c r="C65" s="255"/>
    </row>
    <row r="66" spans="1:3" ht="15.75" customHeight="1">
      <c r="A66" s="956" t="s">
        <v>297</v>
      </c>
      <c r="B66" s="114" t="s">
        <v>60</v>
      </c>
      <c r="C66" s="255">
        <v>217500</v>
      </c>
    </row>
    <row r="67" spans="1:3" ht="15.75" customHeight="1">
      <c r="A67" s="113" t="s">
        <v>389</v>
      </c>
      <c r="B67" s="114"/>
      <c r="C67" s="255"/>
    </row>
    <row r="68" spans="1:3" ht="15.75" customHeight="1">
      <c r="A68" s="139" t="s">
        <v>303</v>
      </c>
      <c r="B68" s="114" t="s">
        <v>69</v>
      </c>
      <c r="C68" s="255">
        <v>105000</v>
      </c>
    </row>
    <row r="69" spans="1:3" ht="15.75" customHeight="1">
      <c r="A69" s="113" t="s">
        <v>415</v>
      </c>
      <c r="B69" s="114"/>
      <c r="C69" s="255"/>
    </row>
    <row r="70" spans="1:3" ht="15.75" customHeight="1">
      <c r="A70" s="956" t="s">
        <v>767</v>
      </c>
      <c r="B70" s="114" t="s">
        <v>103</v>
      </c>
      <c r="C70" s="255">
        <v>300000</v>
      </c>
    </row>
    <row r="71" spans="1:3" ht="15.75" customHeight="1">
      <c r="A71" s="956" t="s">
        <v>328</v>
      </c>
      <c r="B71" s="114" t="s">
        <v>104</v>
      </c>
      <c r="C71" s="255">
        <v>501760</v>
      </c>
    </row>
    <row r="72" spans="1:3" ht="15.75" customHeight="1">
      <c r="A72" s="956" t="s">
        <v>2000</v>
      </c>
      <c r="B72" s="114"/>
      <c r="C72" s="255"/>
    </row>
    <row r="73" spans="1:3" ht="15.75" customHeight="1">
      <c r="A73" s="956" t="s">
        <v>2001</v>
      </c>
      <c r="B73" s="114"/>
      <c r="C73" s="255"/>
    </row>
    <row r="74" spans="1:3" ht="15.75" customHeight="1">
      <c r="A74" s="940" t="s">
        <v>370</v>
      </c>
      <c r="B74" s="114"/>
      <c r="C74" s="256">
        <f>SUM(C64:C71)</f>
        <v>1174260</v>
      </c>
    </row>
    <row r="75" spans="1:3" ht="15.75" customHeight="1">
      <c r="A75" s="113"/>
      <c r="B75" s="114"/>
      <c r="C75" s="255"/>
    </row>
    <row r="76" spans="1:3" ht="15.75" customHeight="1">
      <c r="A76" s="940" t="s">
        <v>371</v>
      </c>
      <c r="B76" s="114"/>
      <c r="C76" s="255">
        <v>1174260</v>
      </c>
    </row>
    <row r="77" spans="1:3" ht="15.75" customHeight="1">
      <c r="A77" s="113"/>
      <c r="B77" s="114"/>
      <c r="C77" s="255"/>
    </row>
    <row r="78" spans="1:3" ht="15.75" customHeight="1">
      <c r="A78" s="957" t="s">
        <v>9</v>
      </c>
      <c r="B78" s="258" t="s">
        <v>1</v>
      </c>
      <c r="C78" s="259">
        <v>1174260</v>
      </c>
    </row>
    <row r="79" spans="1:3" ht="15.75" customHeight="1">
      <c r="A79" s="982"/>
      <c r="B79" s="980"/>
      <c r="C79" s="1278"/>
    </row>
    <row r="80" spans="1:3" ht="15.75" customHeight="1">
      <c r="A80" s="982"/>
      <c r="B80" s="980"/>
      <c r="C80" s="1278"/>
    </row>
    <row r="81" spans="1:3" ht="15.75" customHeight="1">
      <c r="A81" s="938"/>
      <c r="B81" s="248"/>
      <c r="C81" s="988"/>
    </row>
    <row r="82" spans="1:3" ht="15.75" customHeight="1">
      <c r="A82" s="245" t="s">
        <v>1</v>
      </c>
      <c r="B82" s="246"/>
      <c r="C82" s="247"/>
    </row>
    <row r="83" spans="1:3" ht="15.75" customHeight="1">
      <c r="A83" s="230" t="s">
        <v>2002</v>
      </c>
      <c r="B83" s="248"/>
      <c r="C83" s="249"/>
    </row>
    <row r="84" spans="1:3" ht="15.75" customHeight="1">
      <c r="A84" s="230"/>
      <c r="B84" s="248"/>
      <c r="C84" s="249"/>
    </row>
    <row r="85" spans="1:3" ht="15.75" customHeight="1">
      <c r="A85" s="250" t="s">
        <v>163</v>
      </c>
      <c r="B85" s="251"/>
      <c r="C85" s="252"/>
    </row>
    <row r="86" spans="1:3" ht="15.75" customHeight="1">
      <c r="A86" s="51" t="s">
        <v>199</v>
      </c>
      <c r="B86" s="52" t="s">
        <v>2</v>
      </c>
      <c r="C86" s="53" t="s">
        <v>200</v>
      </c>
    </row>
    <row r="87" spans="1:3" ht="15.75" customHeight="1">
      <c r="A87" s="54"/>
      <c r="B87" s="54"/>
      <c r="C87" s="55"/>
    </row>
    <row r="88" spans="1:3" ht="15.75" customHeight="1">
      <c r="A88" s="54"/>
      <c r="B88" s="54"/>
      <c r="C88" s="56">
        <v>2025</v>
      </c>
    </row>
    <row r="89" spans="1:3" ht="15.75" customHeight="1">
      <c r="A89" s="57"/>
      <c r="B89" s="57"/>
      <c r="C89" s="58" t="s">
        <v>7</v>
      </c>
    </row>
    <row r="90" spans="1:3" ht="15.75" customHeight="1">
      <c r="A90" s="113" t="s">
        <v>266</v>
      </c>
      <c r="B90" s="254"/>
      <c r="C90" s="940"/>
    </row>
    <row r="91" spans="1:3" ht="15.75" customHeight="1">
      <c r="A91" s="940" t="s">
        <v>985</v>
      </c>
      <c r="B91" s="986"/>
      <c r="C91" s="940"/>
    </row>
    <row r="92" spans="1:3" ht="15.75" customHeight="1">
      <c r="A92" s="113" t="s">
        <v>423</v>
      </c>
      <c r="B92" s="254"/>
      <c r="C92" s="1013"/>
    </row>
    <row r="93" spans="1:3" ht="15.75" customHeight="1">
      <c r="A93" s="956" t="s">
        <v>297</v>
      </c>
      <c r="B93" s="114" t="s">
        <v>60</v>
      </c>
      <c r="C93" s="255">
        <v>185000</v>
      </c>
    </row>
    <row r="94" spans="1:3" ht="15.75" customHeight="1">
      <c r="A94" s="956" t="s">
        <v>2003</v>
      </c>
      <c r="B94" s="114"/>
      <c r="C94" s="255"/>
    </row>
    <row r="95" spans="1:3" ht="15.75" customHeight="1">
      <c r="A95" s="956" t="s">
        <v>2004</v>
      </c>
      <c r="B95" s="114"/>
      <c r="C95" s="255"/>
    </row>
    <row r="96" spans="1:3" ht="15.75" customHeight="1">
      <c r="A96" s="956" t="s">
        <v>2005</v>
      </c>
      <c r="B96" s="114"/>
      <c r="C96" s="255"/>
    </row>
    <row r="97" spans="1:3" ht="15.75" customHeight="1">
      <c r="A97" s="940" t="s">
        <v>370</v>
      </c>
      <c r="B97" s="114"/>
      <c r="C97" s="256">
        <v>185000</v>
      </c>
    </row>
    <row r="98" spans="1:3" ht="15.75" customHeight="1">
      <c r="A98" s="113"/>
      <c r="B98" s="114"/>
      <c r="C98" s="255"/>
    </row>
    <row r="99" spans="1:3" ht="15.75" customHeight="1">
      <c r="A99" s="940" t="s">
        <v>371</v>
      </c>
      <c r="B99" s="114"/>
      <c r="C99" s="255">
        <v>185000</v>
      </c>
    </row>
    <row r="100" spans="1:3" ht="15.75" customHeight="1">
      <c r="A100" s="113"/>
      <c r="B100" s="114"/>
      <c r="C100" s="255"/>
    </row>
    <row r="101" spans="1:3" ht="15.75" customHeight="1">
      <c r="A101" s="957" t="s">
        <v>9</v>
      </c>
      <c r="B101" s="258" t="s">
        <v>1</v>
      </c>
      <c r="C101" s="259">
        <v>185000</v>
      </c>
    </row>
    <row r="102" spans="1:3" ht="15.75" customHeight="1">
      <c r="A102" s="989"/>
      <c r="B102" s="936"/>
      <c r="C102" s="989"/>
    </row>
  </sheetData>
  <mergeCells count="12">
    <mergeCell ref="A85:C85"/>
    <mergeCell ref="A86:A89"/>
    <mergeCell ref="B86:B89"/>
    <mergeCell ref="C86:C87"/>
    <mergeCell ref="A6:C6"/>
    <mergeCell ref="A7:A10"/>
    <mergeCell ref="B7:B10"/>
    <mergeCell ref="C7:C8"/>
    <mergeCell ref="A56:C56"/>
    <mergeCell ref="A57:A60"/>
    <mergeCell ref="B57:B60"/>
    <mergeCell ref="C57:C58"/>
  </mergeCells>
  <pageMargins left="0.55118110236220474" right="0.55118110236220474" top="0.51181102362204722" bottom="0.51181102362204722" header="0" footer="0"/>
  <pageSetup paperSize="9" scale="80" fitToHeight="0" orientation="portrait" r:id="rId1"/>
  <rowBreaks count="1" manualBreakCount="1">
    <brk id="5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21"/>
  <sheetViews>
    <sheetView view="pageBreakPreview" topLeftCell="A9" zoomScale="130" zoomScaleNormal="100" zoomScaleSheetLayoutView="130" workbookViewId="0">
      <selection activeCell="A101" sqref="A101:C102"/>
    </sheetView>
  </sheetViews>
  <sheetFormatPr defaultRowHeight="15"/>
  <cols>
    <col min="1" max="1" width="95.28515625" style="48" customWidth="1"/>
    <col min="2" max="16384" width="9.140625" style="48"/>
  </cols>
  <sheetData>
    <row r="20" spans="1:1" ht="29.25">
      <c r="A20" s="1290" t="s">
        <v>1920</v>
      </c>
    </row>
    <row r="21" spans="1:1" ht="29.25">
      <c r="A21" s="1290" t="s">
        <v>2006</v>
      </c>
    </row>
  </sheetData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4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89.42578125" style="48" customWidth="1"/>
    <col min="2" max="2" width="15.42578125" style="48" customWidth="1"/>
    <col min="3" max="3" width="17.85546875" style="48" customWidth="1"/>
    <col min="4" max="16384" width="14.42578125" style="48"/>
  </cols>
  <sheetData>
    <row r="1" spans="1:3" ht="15.75" customHeight="1">
      <c r="A1" s="979" t="s">
        <v>1</v>
      </c>
      <c r="B1" s="1293"/>
      <c r="C1" s="1294"/>
    </row>
    <row r="2" spans="1:3" ht="15.75" customHeight="1">
      <c r="A2" s="1275" t="s">
        <v>1037</v>
      </c>
      <c r="B2" s="1295"/>
      <c r="C2" s="1296"/>
    </row>
    <row r="3" spans="1:3" ht="15.75" customHeight="1">
      <c r="A3" s="113"/>
      <c r="B3" s="248"/>
      <c r="C3" s="249"/>
    </row>
    <row r="4" spans="1:3" ht="15.75" customHeight="1">
      <c r="A4" s="230" t="s">
        <v>2007</v>
      </c>
      <c r="B4" s="248"/>
      <c r="C4" s="249"/>
    </row>
    <row r="5" spans="1:3" ht="15.75" customHeight="1">
      <c r="A5" s="230"/>
      <c r="B5" s="248"/>
      <c r="C5" s="249"/>
    </row>
    <row r="6" spans="1:3" ht="15.75" customHeight="1">
      <c r="A6" s="250" t="s">
        <v>163</v>
      </c>
      <c r="B6" s="251"/>
      <c r="C6" s="252"/>
    </row>
    <row r="7" spans="1:3" ht="15.75" customHeight="1">
      <c r="A7" s="51" t="s">
        <v>199</v>
      </c>
      <c r="B7" s="52" t="s">
        <v>2</v>
      </c>
      <c r="C7" s="53" t="s">
        <v>200</v>
      </c>
    </row>
    <row r="8" spans="1:3" ht="15.75" customHeight="1">
      <c r="A8" s="54"/>
      <c r="B8" s="54"/>
      <c r="C8" s="55"/>
    </row>
    <row r="9" spans="1:3" ht="15.75" customHeight="1">
      <c r="A9" s="54"/>
      <c r="B9" s="54"/>
      <c r="C9" s="56">
        <v>2025</v>
      </c>
    </row>
    <row r="10" spans="1:3" ht="15.75" customHeight="1">
      <c r="A10" s="57"/>
      <c r="B10" s="57"/>
      <c r="C10" s="58" t="s">
        <v>7</v>
      </c>
    </row>
    <row r="11" spans="1:3" ht="15.75" customHeight="1">
      <c r="A11" s="113" t="s">
        <v>266</v>
      </c>
      <c r="B11" s="114"/>
      <c r="C11" s="940"/>
    </row>
    <row r="12" spans="1:3" ht="15.75" customHeight="1">
      <c r="A12" s="940" t="s">
        <v>985</v>
      </c>
      <c r="B12" s="1013"/>
      <c r="C12" s="940"/>
    </row>
    <row r="13" spans="1:3" ht="15.75" customHeight="1">
      <c r="A13" s="940" t="s">
        <v>453</v>
      </c>
      <c r="B13" s="114"/>
      <c r="C13" s="940"/>
    </row>
    <row r="14" spans="1:3" ht="15.75" customHeight="1">
      <c r="A14" s="139" t="s">
        <v>294</v>
      </c>
      <c r="B14" s="114" t="s">
        <v>56</v>
      </c>
      <c r="C14" s="255">
        <v>50000</v>
      </c>
    </row>
    <row r="15" spans="1:3" ht="15.75" customHeight="1">
      <c r="A15" s="113" t="s">
        <v>423</v>
      </c>
      <c r="B15" s="114"/>
      <c r="C15" s="940"/>
    </row>
    <row r="16" spans="1:3" ht="15.75" customHeight="1">
      <c r="A16" s="956" t="s">
        <v>297</v>
      </c>
      <c r="B16" s="114" t="s">
        <v>60</v>
      </c>
      <c r="C16" s="255">
        <v>99360</v>
      </c>
    </row>
    <row r="17" spans="1:3" ht="15.75" customHeight="1">
      <c r="A17" s="139" t="s">
        <v>2008</v>
      </c>
      <c r="B17" s="114"/>
      <c r="C17" s="255"/>
    </row>
    <row r="18" spans="1:3" ht="15.75" customHeight="1">
      <c r="A18" s="139" t="s">
        <v>2009</v>
      </c>
      <c r="B18" s="114"/>
      <c r="C18" s="255"/>
    </row>
    <row r="19" spans="1:3" ht="15.75" customHeight="1">
      <c r="A19" s="113" t="s">
        <v>389</v>
      </c>
      <c r="B19" s="114"/>
      <c r="C19" s="255"/>
    </row>
    <row r="20" spans="1:3" ht="15.75" customHeight="1">
      <c r="A20" s="956" t="s">
        <v>299</v>
      </c>
      <c r="B20" s="114" t="s">
        <v>61</v>
      </c>
      <c r="C20" s="255">
        <v>267288</v>
      </c>
    </row>
    <row r="21" spans="1:3" ht="15.75" customHeight="1">
      <c r="A21" s="113" t="s">
        <v>301</v>
      </c>
      <c r="B21" s="114" t="s">
        <v>193</v>
      </c>
      <c r="C21" s="255">
        <v>39208</v>
      </c>
    </row>
    <row r="22" spans="1:3" ht="15.75" customHeight="1">
      <c r="A22" s="956" t="s">
        <v>303</v>
      </c>
      <c r="B22" s="114" t="s">
        <v>69</v>
      </c>
      <c r="C22" s="255">
        <v>602441</v>
      </c>
    </row>
    <row r="23" spans="1:3" ht="15.75" customHeight="1">
      <c r="A23" s="113" t="s">
        <v>415</v>
      </c>
      <c r="B23" s="114"/>
      <c r="C23" s="255"/>
    </row>
    <row r="24" spans="1:3" ht="15.75" customHeight="1">
      <c r="A24" s="956" t="s">
        <v>767</v>
      </c>
      <c r="B24" s="114" t="s">
        <v>103</v>
      </c>
      <c r="C24" s="255">
        <v>348231000</v>
      </c>
    </row>
    <row r="25" spans="1:3" ht="15.75" customHeight="1">
      <c r="A25" s="956" t="s">
        <v>2010</v>
      </c>
      <c r="B25" s="114"/>
      <c r="C25" s="255"/>
    </row>
    <row r="26" spans="1:3" ht="15.75" customHeight="1">
      <c r="A26" s="956" t="s">
        <v>2011</v>
      </c>
      <c r="B26" s="114"/>
      <c r="C26" s="255"/>
    </row>
    <row r="27" spans="1:3" ht="15.75" customHeight="1">
      <c r="A27" s="956" t="s">
        <v>328</v>
      </c>
      <c r="B27" s="114" t="s">
        <v>104</v>
      </c>
      <c r="C27" s="255">
        <v>12664090</v>
      </c>
    </row>
    <row r="28" spans="1:3" ht="15.75" customHeight="1">
      <c r="A28" s="956" t="s">
        <v>2012</v>
      </c>
      <c r="B28" s="1013"/>
      <c r="C28" s="138"/>
    </row>
    <row r="29" spans="1:3" ht="15.75" customHeight="1">
      <c r="A29" s="956" t="s">
        <v>2013</v>
      </c>
      <c r="B29" s="1013"/>
      <c r="C29" s="138"/>
    </row>
    <row r="30" spans="1:3" ht="15.75" customHeight="1">
      <c r="A30" s="956" t="s">
        <v>2014</v>
      </c>
      <c r="B30" s="1013"/>
      <c r="C30" s="138"/>
    </row>
    <row r="31" spans="1:3" ht="15.75" customHeight="1">
      <c r="A31" s="956" t="s">
        <v>2015</v>
      </c>
      <c r="B31" s="1013"/>
      <c r="C31" s="138"/>
    </row>
    <row r="32" spans="1:3" ht="15.75" customHeight="1">
      <c r="A32" s="956" t="s">
        <v>2016</v>
      </c>
      <c r="B32" s="1013"/>
      <c r="C32" s="138"/>
    </row>
    <row r="33" spans="1:3" ht="15.75" customHeight="1">
      <c r="A33" s="956" t="s">
        <v>2017</v>
      </c>
      <c r="B33" s="1013"/>
      <c r="C33" s="138"/>
    </row>
    <row r="34" spans="1:3" ht="15.75" customHeight="1">
      <c r="A34" s="956" t="s">
        <v>2018</v>
      </c>
      <c r="B34" s="1013"/>
      <c r="C34" s="138"/>
    </row>
    <row r="35" spans="1:3" ht="15.75" customHeight="1">
      <c r="A35" s="956" t="s">
        <v>2019</v>
      </c>
      <c r="B35" s="1013"/>
      <c r="C35" s="138"/>
    </row>
    <row r="36" spans="1:3" ht="15.75" customHeight="1">
      <c r="A36" s="956" t="s">
        <v>2020</v>
      </c>
      <c r="B36" s="1013"/>
      <c r="C36" s="138"/>
    </row>
    <row r="37" spans="1:3" ht="15.75" customHeight="1">
      <c r="A37" s="956" t="s">
        <v>2021</v>
      </c>
      <c r="B37" s="1013"/>
      <c r="C37" s="138"/>
    </row>
    <row r="38" spans="1:3" ht="15.75" customHeight="1">
      <c r="A38" s="956" t="s">
        <v>2022</v>
      </c>
      <c r="B38" s="1013"/>
      <c r="C38" s="138"/>
    </row>
    <row r="39" spans="1:3" ht="15.75" customHeight="1">
      <c r="A39" s="956" t="s">
        <v>2023</v>
      </c>
      <c r="B39" s="1013"/>
      <c r="C39" s="138"/>
    </row>
    <row r="40" spans="1:3" ht="15.75" customHeight="1">
      <c r="A40" s="940" t="s">
        <v>370</v>
      </c>
      <c r="B40" s="1013"/>
      <c r="C40" s="972">
        <f>SUM(C14:C27)</f>
        <v>361953387</v>
      </c>
    </row>
    <row r="41" spans="1:3" ht="15.75" customHeight="1">
      <c r="A41" s="940"/>
      <c r="B41" s="1013"/>
      <c r="C41" s="257"/>
    </row>
    <row r="42" spans="1:3" ht="15.75" customHeight="1">
      <c r="A42" s="940" t="s">
        <v>371</v>
      </c>
      <c r="B42" s="1013"/>
      <c r="C42" s="255">
        <v>361953387</v>
      </c>
    </row>
    <row r="43" spans="1:3" ht="15.75" customHeight="1">
      <c r="A43" s="940"/>
      <c r="B43" s="114"/>
      <c r="C43" s="255"/>
    </row>
    <row r="44" spans="1:3" ht="15.75" customHeight="1">
      <c r="A44" s="957" t="s">
        <v>9</v>
      </c>
      <c r="B44" s="258" t="s">
        <v>1</v>
      </c>
      <c r="C44" s="259">
        <v>361953387</v>
      </c>
    </row>
  </sheetData>
  <mergeCells count="4">
    <mergeCell ref="A6:C6"/>
    <mergeCell ref="A7:A10"/>
    <mergeCell ref="B7:B10"/>
    <mergeCell ref="C7:C8"/>
  </mergeCells>
  <pageMargins left="0.55118110236220474" right="0.55118110236220474" top="0.59055118110236227" bottom="0.51181102362204722" header="0" footer="0"/>
  <pageSetup paperSize="9" scale="74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52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6.5703125" style="146" customWidth="1"/>
    <col min="2" max="2" width="14.42578125" style="146" customWidth="1"/>
    <col min="3" max="3" width="16.85546875" style="146" customWidth="1"/>
    <col min="4" max="4" width="14.5703125" style="146" hidden="1" customWidth="1"/>
    <col min="5" max="5" width="15.7109375" style="146" hidden="1" customWidth="1"/>
    <col min="6" max="16384" width="14.42578125" style="146"/>
  </cols>
  <sheetData>
    <row r="1" spans="1:5" ht="15.75" customHeight="1">
      <c r="A1" s="147" t="s">
        <v>1</v>
      </c>
      <c r="B1" s="1297"/>
      <c r="C1" s="1298"/>
      <c r="D1" s="1299"/>
      <c r="E1" s="201"/>
    </row>
    <row r="2" spans="1:5" ht="15.75" customHeight="1">
      <c r="A2" s="1300" t="s">
        <v>263</v>
      </c>
      <c r="B2" s="1301"/>
      <c r="C2" s="1302"/>
      <c r="D2" s="1299"/>
      <c r="E2" s="201"/>
    </row>
    <row r="3" spans="1:5" ht="15.75" customHeight="1">
      <c r="A3" s="1303" t="s">
        <v>264</v>
      </c>
      <c r="B3" s="1301"/>
      <c r="C3" s="1302"/>
      <c r="D3" s="1299"/>
      <c r="E3" s="201"/>
    </row>
    <row r="4" spans="1:5" ht="15.75" customHeight="1">
      <c r="A4" s="1304"/>
      <c r="B4" s="239"/>
      <c r="C4" s="1305"/>
      <c r="D4" s="1299"/>
      <c r="E4" s="201"/>
    </row>
    <row r="5" spans="1:5" ht="15.75" customHeight="1">
      <c r="A5" s="166" t="s">
        <v>2024</v>
      </c>
      <c r="B5" s="200"/>
      <c r="C5" s="1306"/>
      <c r="D5" s="1299"/>
      <c r="E5" s="201"/>
    </row>
    <row r="6" spans="1:5" ht="15.75" customHeight="1">
      <c r="A6" s="166"/>
      <c r="B6" s="200"/>
      <c r="C6" s="1306"/>
      <c r="D6" s="1299"/>
      <c r="E6" s="201"/>
    </row>
    <row r="7" spans="1:5" ht="15.75" customHeight="1">
      <c r="A7" s="154" t="s">
        <v>163</v>
      </c>
      <c r="B7" s="155"/>
      <c r="C7" s="156"/>
      <c r="D7" s="1299"/>
      <c r="E7" s="201"/>
    </row>
    <row r="8" spans="1:5" ht="15.75" customHeight="1">
      <c r="A8" s="157" t="s">
        <v>164</v>
      </c>
      <c r="B8" s="158" t="s">
        <v>2</v>
      </c>
      <c r="C8" s="53" t="s">
        <v>200</v>
      </c>
      <c r="D8" s="201"/>
      <c r="E8" s="201"/>
    </row>
    <row r="9" spans="1:5" ht="15.75" customHeight="1">
      <c r="A9" s="159"/>
      <c r="B9" s="159"/>
      <c r="C9" s="55"/>
      <c r="D9" s="201"/>
      <c r="E9" s="201"/>
    </row>
    <row r="10" spans="1:5" ht="15.75" customHeight="1">
      <c r="A10" s="159"/>
      <c r="B10" s="159"/>
      <c r="C10" s="56">
        <v>2025</v>
      </c>
      <c r="D10" s="201"/>
      <c r="E10" s="201"/>
    </row>
    <row r="11" spans="1:5" ht="15.75" customHeight="1">
      <c r="A11" s="160"/>
      <c r="B11" s="160"/>
      <c r="C11" s="58" t="s">
        <v>7</v>
      </c>
      <c r="D11" s="201"/>
      <c r="E11" s="201"/>
    </row>
    <row r="12" spans="1:5" ht="15.75" customHeight="1">
      <c r="A12" s="166" t="s">
        <v>266</v>
      </c>
      <c r="B12" s="235"/>
      <c r="C12" s="163"/>
    </row>
    <row r="13" spans="1:5" ht="15.75" customHeight="1">
      <c r="A13" s="166" t="s">
        <v>267</v>
      </c>
      <c r="B13" s="235"/>
      <c r="C13" s="163"/>
    </row>
    <row r="14" spans="1:5" ht="15.75" customHeight="1">
      <c r="A14" s="166" t="s">
        <v>268</v>
      </c>
      <c r="B14" s="235"/>
      <c r="C14" s="163"/>
    </row>
    <row r="15" spans="1:5" ht="15.75" customHeight="1">
      <c r="A15" s="153" t="s">
        <v>269</v>
      </c>
      <c r="B15" s="167" t="s">
        <v>15</v>
      </c>
      <c r="C15" s="180">
        <v>18716112</v>
      </c>
      <c r="E15" s="1307"/>
    </row>
    <row r="16" spans="1:5" ht="15.75" customHeight="1">
      <c r="A16" s="166" t="s">
        <v>270</v>
      </c>
      <c r="B16" s="235"/>
      <c r="C16" s="180"/>
      <c r="E16" s="1307"/>
    </row>
    <row r="17" spans="1:5" ht="15.75" customHeight="1">
      <c r="A17" s="153" t="s">
        <v>271</v>
      </c>
      <c r="B17" s="167" t="s">
        <v>20</v>
      </c>
      <c r="C17" s="180">
        <v>1032000</v>
      </c>
      <c r="D17" s="201"/>
      <c r="E17" s="1299"/>
    </row>
    <row r="18" spans="1:5" ht="15.75" customHeight="1">
      <c r="A18" s="153" t="s">
        <v>272</v>
      </c>
      <c r="B18" s="167" t="s">
        <v>22</v>
      </c>
      <c r="C18" s="180">
        <v>216000</v>
      </c>
      <c r="D18" s="201"/>
      <c r="E18" s="1299"/>
    </row>
    <row r="19" spans="1:5" ht="15.75" customHeight="1">
      <c r="A19" s="153" t="s">
        <v>273</v>
      </c>
      <c r="B19" s="167" t="s">
        <v>24</v>
      </c>
      <c r="C19" s="180">
        <v>216000</v>
      </c>
      <c r="D19" s="201"/>
      <c r="E19" s="1299"/>
    </row>
    <row r="20" spans="1:5" ht="15.75" customHeight="1">
      <c r="A20" s="153" t="s">
        <v>274</v>
      </c>
      <c r="B20" s="167" t="s">
        <v>26</v>
      </c>
      <c r="C20" s="180">
        <v>301000</v>
      </c>
      <c r="D20" s="201"/>
      <c r="E20" s="1299"/>
    </row>
    <row r="21" spans="1:5" ht="15.75" customHeight="1">
      <c r="A21" s="153" t="s">
        <v>275</v>
      </c>
      <c r="B21" s="167" t="s">
        <v>37</v>
      </c>
      <c r="C21" s="180">
        <v>1559676</v>
      </c>
      <c r="D21" s="201"/>
      <c r="E21" s="1299"/>
    </row>
    <row r="22" spans="1:5" ht="15.75" customHeight="1">
      <c r="A22" s="153" t="s">
        <v>276</v>
      </c>
      <c r="B22" s="167" t="s">
        <v>39</v>
      </c>
      <c r="C22" s="180">
        <v>215000</v>
      </c>
      <c r="D22" s="201"/>
      <c r="E22" s="1299"/>
    </row>
    <row r="23" spans="1:5" ht="15.75" customHeight="1">
      <c r="A23" s="153" t="s">
        <v>277</v>
      </c>
      <c r="B23" s="167" t="s">
        <v>41</v>
      </c>
      <c r="C23" s="180"/>
      <c r="D23" s="201"/>
      <c r="E23" s="1299"/>
    </row>
    <row r="24" spans="1:5" ht="15.75" customHeight="1">
      <c r="A24" s="153" t="s">
        <v>278</v>
      </c>
      <c r="B24" s="167" t="s">
        <v>43</v>
      </c>
      <c r="C24" s="180">
        <v>25000</v>
      </c>
      <c r="D24" s="201"/>
      <c r="E24" s="1299"/>
    </row>
    <row r="25" spans="1:5" ht="15.75" customHeight="1">
      <c r="A25" s="153" t="s">
        <v>1273</v>
      </c>
      <c r="B25" s="167" t="s">
        <v>191</v>
      </c>
      <c r="C25" s="180">
        <v>129000</v>
      </c>
      <c r="D25" s="201"/>
      <c r="E25" s="1299"/>
    </row>
    <row r="26" spans="1:5" ht="15.75" customHeight="1">
      <c r="A26" s="153" t="s">
        <v>280</v>
      </c>
      <c r="B26" s="167" t="s">
        <v>45</v>
      </c>
      <c r="C26" s="180">
        <v>1559676</v>
      </c>
      <c r="D26" s="201"/>
      <c r="E26" s="1299"/>
    </row>
    <row r="27" spans="1:5" ht="15.75" customHeight="1">
      <c r="A27" s="166" t="s">
        <v>281</v>
      </c>
      <c r="B27" s="167"/>
      <c r="C27" s="180"/>
      <c r="D27" s="201"/>
      <c r="E27" s="1299"/>
    </row>
    <row r="28" spans="1:5" ht="15.75" customHeight="1">
      <c r="A28" s="153" t="s">
        <v>282</v>
      </c>
      <c r="B28" s="167" t="s">
        <v>47</v>
      </c>
      <c r="C28" s="180">
        <v>2245934</v>
      </c>
      <c r="D28" s="201"/>
      <c r="E28" s="1299"/>
    </row>
    <row r="29" spans="1:5" ht="15.75" customHeight="1">
      <c r="A29" s="153" t="s">
        <v>283</v>
      </c>
      <c r="B29" s="167" t="s">
        <v>48</v>
      </c>
      <c r="C29" s="180">
        <v>374323</v>
      </c>
      <c r="D29" s="201"/>
      <c r="E29" s="1299"/>
    </row>
    <row r="30" spans="1:5" ht="15.75" customHeight="1">
      <c r="A30" s="153" t="s">
        <v>284</v>
      </c>
      <c r="B30" s="167" t="s">
        <v>49</v>
      </c>
      <c r="C30" s="180">
        <v>457214</v>
      </c>
      <c r="D30" s="201"/>
      <c r="E30" s="1299"/>
    </row>
    <row r="31" spans="1:5" ht="15.75" customHeight="1">
      <c r="A31" s="153" t="s">
        <v>285</v>
      </c>
      <c r="B31" s="167" t="s">
        <v>50</v>
      </c>
      <c r="C31" s="180">
        <v>51600</v>
      </c>
      <c r="D31" s="201"/>
      <c r="E31" s="1299"/>
    </row>
    <row r="32" spans="1:5" ht="15.75" customHeight="1">
      <c r="A32" s="166" t="s">
        <v>286</v>
      </c>
      <c r="B32" s="167"/>
      <c r="C32" s="180"/>
      <c r="D32" s="201"/>
      <c r="E32" s="1299"/>
    </row>
    <row r="33" spans="1:5" ht="15.75" customHeight="1">
      <c r="A33" s="153" t="s">
        <v>288</v>
      </c>
      <c r="B33" s="167" t="s">
        <v>52</v>
      </c>
      <c r="C33" s="180">
        <v>751650</v>
      </c>
      <c r="D33" s="201"/>
      <c r="E33" s="1299"/>
    </row>
    <row r="34" spans="1:5" ht="15.75" customHeight="1">
      <c r="A34" s="153" t="s">
        <v>289</v>
      </c>
      <c r="B34" s="167" t="s">
        <v>290</v>
      </c>
      <c r="C34" s="180">
        <v>215000</v>
      </c>
      <c r="D34" s="201"/>
      <c r="E34" s="1299"/>
    </row>
    <row r="35" spans="1:5" ht="15.75" customHeight="1">
      <c r="A35" s="267" t="s">
        <v>649</v>
      </c>
      <c r="B35" s="1308"/>
      <c r="C35" s="278">
        <f>SUM(C15:C34)</f>
        <v>28065185</v>
      </c>
      <c r="D35" s="145"/>
      <c r="E35" s="1309"/>
    </row>
    <row r="36" spans="1:5" ht="15.75" customHeight="1">
      <c r="A36" s="267"/>
      <c r="B36" s="1308"/>
      <c r="C36" s="1310"/>
      <c r="D36" s="1297"/>
      <c r="E36" s="1311"/>
    </row>
    <row r="37" spans="1:5" ht="15.75" customHeight="1">
      <c r="A37" s="163" t="s">
        <v>292</v>
      </c>
      <c r="B37" s="167"/>
      <c r="C37" s="167"/>
      <c r="D37" s="201"/>
      <c r="E37" s="1299"/>
    </row>
    <row r="38" spans="1:5" ht="15.75" customHeight="1">
      <c r="A38" s="166" t="s">
        <v>453</v>
      </c>
      <c r="B38" s="167"/>
      <c r="C38" s="165"/>
      <c r="D38" s="201"/>
      <c r="E38" s="1299"/>
    </row>
    <row r="39" spans="1:5" ht="15.75" customHeight="1">
      <c r="A39" s="153" t="s">
        <v>294</v>
      </c>
      <c r="B39" s="167" t="s">
        <v>56</v>
      </c>
      <c r="C39" s="165">
        <v>650000</v>
      </c>
      <c r="D39" s="201"/>
      <c r="E39" s="1299"/>
    </row>
    <row r="40" spans="1:5" ht="15.75" customHeight="1">
      <c r="A40" s="163" t="s">
        <v>423</v>
      </c>
      <c r="B40" s="167"/>
      <c r="C40" s="165"/>
      <c r="D40" s="201"/>
      <c r="E40" s="1299"/>
    </row>
    <row r="41" spans="1:5" ht="15.75" customHeight="1">
      <c r="A41" s="153" t="s">
        <v>297</v>
      </c>
      <c r="B41" s="167" t="s">
        <v>60</v>
      </c>
      <c r="C41" s="165">
        <v>150000</v>
      </c>
      <c r="D41" s="201"/>
      <c r="E41" s="1299"/>
    </row>
    <row r="42" spans="1:5" ht="15.75" customHeight="1">
      <c r="A42" s="163" t="s">
        <v>389</v>
      </c>
      <c r="B42" s="167"/>
      <c r="C42" s="180"/>
      <c r="D42" s="201"/>
      <c r="E42" s="1299"/>
    </row>
    <row r="43" spans="1:5" ht="15.75" customHeight="1">
      <c r="A43" s="153" t="s">
        <v>299</v>
      </c>
      <c r="B43" s="167" t="s">
        <v>61</v>
      </c>
      <c r="C43" s="180">
        <v>327840</v>
      </c>
      <c r="D43" s="201"/>
      <c r="E43" s="1299"/>
    </row>
    <row r="44" spans="1:5" ht="15.75" customHeight="1">
      <c r="A44" s="166" t="s">
        <v>2025</v>
      </c>
      <c r="B44" s="167"/>
      <c r="C44" s="180"/>
      <c r="D44" s="201"/>
      <c r="E44" s="1299"/>
    </row>
    <row r="45" spans="1:5" ht="15.75" customHeight="1">
      <c r="A45" s="166" t="s">
        <v>2026</v>
      </c>
      <c r="B45" s="167"/>
      <c r="C45" s="180"/>
      <c r="D45" s="201"/>
      <c r="E45" s="1299"/>
    </row>
    <row r="46" spans="1:5" ht="15.75" customHeight="1">
      <c r="A46" s="185" t="s">
        <v>300</v>
      </c>
      <c r="B46" s="167" t="s">
        <v>67</v>
      </c>
      <c r="C46" s="165">
        <v>6843821</v>
      </c>
      <c r="D46" s="201"/>
      <c r="E46" s="1299"/>
    </row>
    <row r="47" spans="1:5" ht="15.75" customHeight="1">
      <c r="A47" s="185" t="s">
        <v>691</v>
      </c>
      <c r="B47" s="167" t="s">
        <v>68</v>
      </c>
      <c r="C47" s="165">
        <v>8479160</v>
      </c>
      <c r="D47" s="201"/>
      <c r="E47" s="1299"/>
    </row>
    <row r="48" spans="1:5" ht="15.75" customHeight="1">
      <c r="A48" s="166" t="s">
        <v>2027</v>
      </c>
      <c r="B48" s="167"/>
      <c r="C48" s="165"/>
      <c r="D48" s="201"/>
      <c r="E48" s="1299"/>
    </row>
    <row r="49" spans="1:5" ht="15.75" customHeight="1">
      <c r="A49" s="166" t="s">
        <v>2028</v>
      </c>
      <c r="B49" s="167"/>
      <c r="C49" s="165"/>
      <c r="D49" s="201"/>
      <c r="E49" s="1299"/>
    </row>
    <row r="50" spans="1:5" ht="15.75" customHeight="1">
      <c r="A50" s="166" t="s">
        <v>2029</v>
      </c>
      <c r="B50" s="167"/>
      <c r="C50" s="165"/>
      <c r="D50" s="201"/>
      <c r="E50" s="1299"/>
    </row>
    <row r="51" spans="1:5" ht="15.75" customHeight="1">
      <c r="A51" s="175" t="s">
        <v>2030</v>
      </c>
      <c r="B51" s="176"/>
      <c r="C51" s="177"/>
      <c r="D51" s="201"/>
      <c r="E51" s="1299"/>
    </row>
    <row r="52" spans="1:5" ht="15.75" customHeight="1">
      <c r="A52" s="147" t="s">
        <v>2031</v>
      </c>
      <c r="B52" s="161"/>
      <c r="C52" s="174"/>
      <c r="D52" s="201"/>
      <c r="E52" s="1299"/>
    </row>
    <row r="53" spans="1:5" ht="15.75" customHeight="1">
      <c r="A53" s="185" t="s">
        <v>592</v>
      </c>
      <c r="B53" s="167" t="s">
        <v>193</v>
      </c>
      <c r="C53" s="165">
        <v>930275</v>
      </c>
      <c r="D53" s="201"/>
      <c r="E53" s="1299"/>
    </row>
    <row r="54" spans="1:5" ht="15.75" customHeight="1">
      <c r="A54" s="166" t="s">
        <v>2032</v>
      </c>
      <c r="B54" s="167"/>
      <c r="C54" s="165"/>
      <c r="D54" s="201"/>
      <c r="E54" s="1299"/>
    </row>
    <row r="55" spans="1:5" ht="15.75" customHeight="1">
      <c r="A55" s="166" t="s">
        <v>2033</v>
      </c>
      <c r="B55" s="167"/>
      <c r="C55" s="165"/>
      <c r="D55" s="201"/>
      <c r="E55" s="1299"/>
    </row>
    <row r="56" spans="1:5" ht="15.75" customHeight="1">
      <c r="A56" s="166" t="s">
        <v>2034</v>
      </c>
      <c r="B56" s="167"/>
      <c r="C56" s="165"/>
      <c r="D56" s="201"/>
      <c r="E56" s="1299"/>
    </row>
    <row r="57" spans="1:5" ht="15.75" customHeight="1">
      <c r="A57" s="166" t="s">
        <v>2035</v>
      </c>
      <c r="B57" s="167"/>
      <c r="C57" s="165"/>
      <c r="D57" s="201"/>
      <c r="E57" s="1299"/>
    </row>
    <row r="58" spans="1:5" ht="15.75" customHeight="1">
      <c r="A58" s="166" t="s">
        <v>2036</v>
      </c>
      <c r="B58" s="167"/>
      <c r="C58" s="165"/>
      <c r="D58" s="201"/>
      <c r="E58" s="1299"/>
    </row>
    <row r="59" spans="1:5" ht="15.75" customHeight="1">
      <c r="A59" s="185" t="s">
        <v>593</v>
      </c>
      <c r="B59" s="167" t="s">
        <v>195</v>
      </c>
      <c r="C59" s="165">
        <v>199920</v>
      </c>
      <c r="D59" s="201"/>
      <c r="E59" s="1299"/>
    </row>
    <row r="60" spans="1:5" ht="15.75" customHeight="1">
      <c r="A60" s="166" t="s">
        <v>2037</v>
      </c>
      <c r="B60" s="167"/>
      <c r="C60" s="165"/>
      <c r="D60" s="201"/>
      <c r="E60" s="1299"/>
    </row>
    <row r="61" spans="1:5" ht="15.75" customHeight="1">
      <c r="A61" s="166" t="s">
        <v>2038</v>
      </c>
      <c r="B61" s="167"/>
      <c r="C61" s="165"/>
      <c r="D61" s="201"/>
      <c r="E61" s="1299"/>
    </row>
    <row r="62" spans="1:5" ht="15.75" customHeight="1">
      <c r="A62" s="185" t="s">
        <v>303</v>
      </c>
      <c r="B62" s="167" t="s">
        <v>69</v>
      </c>
      <c r="C62" s="165">
        <v>2689896</v>
      </c>
      <c r="D62" s="201"/>
      <c r="E62" s="1299"/>
    </row>
    <row r="63" spans="1:5" ht="15.75" customHeight="1">
      <c r="A63" s="166" t="s">
        <v>2039</v>
      </c>
      <c r="B63" s="167"/>
      <c r="C63" s="165"/>
      <c r="D63" s="201"/>
      <c r="E63" s="1299"/>
    </row>
    <row r="64" spans="1:5" ht="15.75" customHeight="1">
      <c r="A64" s="166" t="s">
        <v>2040</v>
      </c>
      <c r="B64" s="167"/>
      <c r="C64" s="180"/>
      <c r="D64" s="201"/>
      <c r="E64" s="1299"/>
    </row>
    <row r="65" spans="1:5" ht="15.75" customHeight="1">
      <c r="A65" s="166" t="s">
        <v>2041</v>
      </c>
      <c r="B65" s="167"/>
      <c r="C65" s="180"/>
      <c r="D65" s="201"/>
      <c r="E65" s="1299"/>
    </row>
    <row r="66" spans="1:5" ht="15.75" customHeight="1">
      <c r="A66" s="166" t="s">
        <v>2042</v>
      </c>
      <c r="B66" s="167"/>
      <c r="C66" s="180"/>
      <c r="D66" s="201"/>
      <c r="E66" s="1299"/>
    </row>
    <row r="67" spans="1:5" ht="15.75" customHeight="1">
      <c r="A67" s="166" t="s">
        <v>2043</v>
      </c>
      <c r="B67" s="167"/>
      <c r="C67" s="180"/>
      <c r="D67" s="201"/>
      <c r="E67" s="1299"/>
    </row>
    <row r="68" spans="1:5" ht="15.75" customHeight="1">
      <c r="A68" s="166" t="s">
        <v>2044</v>
      </c>
      <c r="B68" s="167"/>
      <c r="C68" s="180"/>
      <c r="D68" s="201"/>
      <c r="E68" s="1299"/>
    </row>
    <row r="69" spans="1:5" ht="15.75" customHeight="1">
      <c r="A69" s="166" t="s">
        <v>2045</v>
      </c>
      <c r="B69" s="167"/>
      <c r="C69" s="180"/>
      <c r="D69" s="201"/>
      <c r="E69" s="1299"/>
    </row>
    <row r="70" spans="1:5" ht="15.75" customHeight="1">
      <c r="A70" s="163" t="s">
        <v>467</v>
      </c>
      <c r="B70" s="167"/>
      <c r="C70" s="180"/>
      <c r="D70" s="201"/>
      <c r="E70" s="1299"/>
    </row>
    <row r="71" spans="1:5" ht="15.75" customHeight="1">
      <c r="A71" s="153" t="s">
        <v>1333</v>
      </c>
      <c r="B71" s="167" t="s">
        <v>137</v>
      </c>
      <c r="C71" s="180">
        <v>3000</v>
      </c>
      <c r="D71" s="201"/>
      <c r="E71" s="1299"/>
    </row>
    <row r="72" spans="1:5" ht="15.75" customHeight="1">
      <c r="A72" s="266" t="s">
        <v>306</v>
      </c>
      <c r="B72" s="1312" t="s">
        <v>140</v>
      </c>
      <c r="C72" s="196">
        <v>54000</v>
      </c>
      <c r="D72" s="145"/>
      <c r="E72" s="1309"/>
    </row>
    <row r="73" spans="1:5" ht="15.75" customHeight="1">
      <c r="A73" s="267" t="s">
        <v>658</v>
      </c>
      <c r="B73" s="1312"/>
      <c r="C73" s="196"/>
      <c r="D73" s="1297"/>
      <c r="E73" s="1311"/>
    </row>
    <row r="74" spans="1:5" ht="15.75" customHeight="1">
      <c r="A74" s="153" t="s">
        <v>659</v>
      </c>
      <c r="B74" s="167" t="s">
        <v>86</v>
      </c>
      <c r="C74" s="180">
        <v>300000</v>
      </c>
      <c r="D74" s="201"/>
      <c r="E74" s="1299"/>
    </row>
    <row r="75" spans="1:5" ht="15.75" customHeight="1">
      <c r="A75" s="153" t="s">
        <v>817</v>
      </c>
      <c r="B75" s="167" t="s">
        <v>88</v>
      </c>
      <c r="C75" s="180">
        <v>1100000</v>
      </c>
      <c r="D75" s="201"/>
      <c r="E75" s="1299"/>
    </row>
    <row r="76" spans="1:5" ht="15.75" customHeight="1">
      <c r="A76" s="153" t="s">
        <v>470</v>
      </c>
      <c r="B76" s="167" t="s">
        <v>90</v>
      </c>
      <c r="C76" s="180">
        <v>725000</v>
      </c>
      <c r="D76" s="201"/>
      <c r="E76" s="1299"/>
    </row>
    <row r="77" spans="1:5" ht="15.75" customHeight="1">
      <c r="A77" s="163" t="s">
        <v>415</v>
      </c>
      <c r="B77" s="167"/>
      <c r="C77" s="180"/>
      <c r="D77" s="201"/>
      <c r="E77" s="1299"/>
    </row>
    <row r="78" spans="1:5" ht="15.75" customHeight="1">
      <c r="A78" s="153" t="s">
        <v>328</v>
      </c>
      <c r="B78" s="277" t="s">
        <v>104</v>
      </c>
      <c r="C78" s="180">
        <v>23460392</v>
      </c>
      <c r="D78" s="201"/>
      <c r="E78" s="1299"/>
    </row>
    <row r="79" spans="1:5" ht="31.5">
      <c r="A79" s="1313" t="s">
        <v>2046</v>
      </c>
      <c r="B79" s="195"/>
      <c r="C79" s="165"/>
      <c r="D79" s="201"/>
      <c r="E79" s="1299"/>
    </row>
    <row r="80" spans="1:5" ht="15.75" customHeight="1">
      <c r="A80" s="166" t="s">
        <v>2047</v>
      </c>
      <c r="B80" s="195"/>
      <c r="C80" s="165"/>
      <c r="D80" s="201"/>
      <c r="E80" s="1299"/>
    </row>
    <row r="81" spans="1:5" ht="15.75" customHeight="1">
      <c r="A81" s="166" t="s">
        <v>2048</v>
      </c>
      <c r="B81" s="195"/>
      <c r="C81" s="165"/>
      <c r="D81" s="201"/>
      <c r="E81" s="1299"/>
    </row>
    <row r="82" spans="1:5" ht="31.5">
      <c r="A82" s="1313" t="s">
        <v>2049</v>
      </c>
      <c r="B82" s="195"/>
      <c r="C82" s="165"/>
      <c r="D82" s="201"/>
      <c r="E82" s="1299"/>
    </row>
    <row r="83" spans="1:5" ht="15.75" customHeight="1">
      <c r="A83" s="1314" t="s">
        <v>1751</v>
      </c>
      <c r="B83" s="195"/>
      <c r="C83" s="165"/>
      <c r="D83" s="201"/>
      <c r="E83" s="1299"/>
    </row>
    <row r="84" spans="1:5" ht="15.75" customHeight="1">
      <c r="A84" s="1315" t="s">
        <v>2050</v>
      </c>
      <c r="B84" s="195"/>
      <c r="C84" s="165"/>
      <c r="D84" s="201"/>
      <c r="E84" s="1299"/>
    </row>
    <row r="85" spans="1:5" ht="15.75" customHeight="1">
      <c r="A85" s="1314" t="s">
        <v>2051</v>
      </c>
      <c r="B85" s="195"/>
      <c r="C85" s="165"/>
      <c r="D85" s="201"/>
      <c r="E85" s="1299"/>
    </row>
    <row r="86" spans="1:5" ht="15.75" customHeight="1">
      <c r="A86" s="1314" t="s">
        <v>2052</v>
      </c>
      <c r="B86" s="195"/>
      <c r="C86" s="165"/>
      <c r="D86" s="201"/>
      <c r="E86" s="1299"/>
    </row>
    <row r="87" spans="1:5" ht="15.75" customHeight="1">
      <c r="A87" s="1314" t="s">
        <v>2053</v>
      </c>
      <c r="B87" s="195"/>
      <c r="C87" s="165"/>
      <c r="D87" s="201"/>
      <c r="E87" s="1299"/>
    </row>
    <row r="88" spans="1:5" ht="15.75" customHeight="1">
      <c r="A88" s="1315" t="s">
        <v>2054</v>
      </c>
      <c r="B88" s="195"/>
      <c r="C88" s="165"/>
      <c r="D88" s="201"/>
      <c r="E88" s="1299"/>
    </row>
    <row r="89" spans="1:5" ht="31.5">
      <c r="A89" s="1314" t="s">
        <v>2055</v>
      </c>
      <c r="B89" s="195"/>
      <c r="C89" s="165"/>
      <c r="D89" s="201"/>
      <c r="E89" s="1299"/>
    </row>
    <row r="90" spans="1:5" ht="15.75" customHeight="1">
      <c r="A90" s="1315" t="s">
        <v>2056</v>
      </c>
      <c r="B90" s="195"/>
      <c r="C90" s="165"/>
      <c r="D90" s="201"/>
      <c r="E90" s="1299"/>
    </row>
    <row r="91" spans="1:5" ht="15.75" customHeight="1">
      <c r="A91" s="1314" t="s">
        <v>2057</v>
      </c>
      <c r="B91" s="195"/>
      <c r="C91" s="165"/>
      <c r="D91" s="201"/>
      <c r="E91" s="1299"/>
    </row>
    <row r="92" spans="1:5" ht="15.75" customHeight="1">
      <c r="A92" s="1315" t="s">
        <v>2058</v>
      </c>
      <c r="B92" s="195"/>
      <c r="C92" s="165"/>
      <c r="D92" s="201"/>
      <c r="E92" s="1299"/>
    </row>
    <row r="93" spans="1:5" ht="15.75" customHeight="1">
      <c r="A93" s="1314" t="s">
        <v>2059</v>
      </c>
      <c r="B93" s="195"/>
      <c r="C93" s="165"/>
      <c r="D93" s="201"/>
      <c r="E93" s="1299"/>
    </row>
    <row r="94" spans="1:5" ht="15.75" customHeight="1">
      <c r="A94" s="1315" t="s">
        <v>2060</v>
      </c>
      <c r="B94" s="195"/>
      <c r="C94" s="165"/>
      <c r="D94" s="201"/>
      <c r="E94" s="1299"/>
    </row>
    <row r="95" spans="1:5" ht="15.75" customHeight="1">
      <c r="A95" s="1314" t="s">
        <v>2061</v>
      </c>
      <c r="B95" s="195"/>
      <c r="C95" s="165"/>
      <c r="D95" s="201"/>
      <c r="E95" s="1299"/>
    </row>
    <row r="96" spans="1:5" ht="15.75" customHeight="1">
      <c r="A96" s="1315" t="s">
        <v>2062</v>
      </c>
      <c r="B96" s="195"/>
      <c r="C96" s="165"/>
      <c r="D96" s="201"/>
      <c r="E96" s="1299"/>
    </row>
    <row r="97" spans="1:5" ht="15.75" customHeight="1">
      <c r="A97" s="1314" t="s">
        <v>2063</v>
      </c>
      <c r="B97" s="195"/>
      <c r="C97" s="165"/>
      <c r="D97" s="201"/>
      <c r="E97" s="1299"/>
    </row>
    <row r="98" spans="1:5" ht="15.75" customHeight="1">
      <c r="A98" s="1314" t="s">
        <v>2064</v>
      </c>
      <c r="B98" s="195"/>
      <c r="C98" s="165"/>
      <c r="D98" s="201"/>
      <c r="E98" s="1299"/>
    </row>
    <row r="99" spans="1:5" ht="15.75" customHeight="1">
      <c r="A99" s="1316" t="s">
        <v>2065</v>
      </c>
      <c r="B99" s="217"/>
      <c r="C99" s="177"/>
      <c r="D99" s="201"/>
      <c r="E99" s="1299"/>
    </row>
    <row r="100" spans="1:5" ht="15.75" customHeight="1">
      <c r="A100" s="1317" t="s">
        <v>2066</v>
      </c>
      <c r="B100" s="1318"/>
      <c r="C100" s="174"/>
      <c r="D100" s="201"/>
      <c r="E100" s="1299"/>
    </row>
    <row r="101" spans="1:5" ht="15.75" customHeight="1">
      <c r="A101" s="1314" t="s">
        <v>2067</v>
      </c>
      <c r="B101" s="195"/>
      <c r="C101" s="165"/>
      <c r="D101" s="201"/>
      <c r="E101" s="1299"/>
    </row>
    <row r="102" spans="1:5" ht="15.75" customHeight="1">
      <c r="A102" s="1315" t="s">
        <v>2068</v>
      </c>
      <c r="B102" s="195"/>
      <c r="C102" s="165"/>
      <c r="D102" s="201"/>
      <c r="E102" s="1299"/>
    </row>
    <row r="103" spans="1:5" ht="15.75" customHeight="1">
      <c r="A103" s="1314" t="s">
        <v>2069</v>
      </c>
      <c r="B103" s="195"/>
      <c r="C103" s="165"/>
      <c r="D103" s="201"/>
      <c r="E103" s="1299"/>
    </row>
    <row r="104" spans="1:5" ht="15.75" customHeight="1">
      <c r="A104" s="1315" t="s">
        <v>2070</v>
      </c>
      <c r="B104" s="195"/>
      <c r="C104" s="165"/>
      <c r="D104" s="201"/>
      <c r="E104" s="1299"/>
    </row>
    <row r="105" spans="1:5" ht="15.75" customHeight="1">
      <c r="A105" s="1314" t="s">
        <v>2071</v>
      </c>
      <c r="B105" s="195"/>
      <c r="C105" s="165"/>
      <c r="D105" s="201"/>
      <c r="E105" s="1299"/>
    </row>
    <row r="106" spans="1:5" ht="15.75" customHeight="1">
      <c r="A106" s="1314" t="s">
        <v>2072</v>
      </c>
      <c r="B106" s="195"/>
      <c r="C106" s="165"/>
      <c r="D106" s="201"/>
      <c r="E106" s="1299"/>
    </row>
    <row r="107" spans="1:5" ht="15.75" customHeight="1">
      <c r="A107" s="1314" t="s">
        <v>2073</v>
      </c>
      <c r="B107" s="195"/>
      <c r="C107" s="165"/>
      <c r="D107" s="201"/>
      <c r="E107" s="1299"/>
    </row>
    <row r="108" spans="1:5" ht="15.75" customHeight="1">
      <c r="A108" s="163" t="s">
        <v>994</v>
      </c>
      <c r="B108" s="167"/>
      <c r="C108" s="173">
        <f>SUM(C39:C78)</f>
        <v>45913304</v>
      </c>
      <c r="D108" s="201"/>
      <c r="E108" s="1299"/>
    </row>
    <row r="109" spans="1:5" ht="15.75" customHeight="1">
      <c r="A109" s="163"/>
      <c r="B109" s="167"/>
      <c r="C109" s="1310"/>
      <c r="D109" s="201"/>
      <c r="E109" s="1299"/>
    </row>
    <row r="110" spans="1:5" ht="15.75" customHeight="1">
      <c r="A110" s="267" t="s">
        <v>371</v>
      </c>
      <c r="B110" s="1312"/>
      <c r="C110" s="196">
        <f>+C108+C35</f>
        <v>73978489</v>
      </c>
      <c r="D110" s="201"/>
      <c r="E110" s="1299"/>
    </row>
    <row r="111" spans="1:5" ht="15.75" customHeight="1">
      <c r="A111" s="267"/>
      <c r="B111" s="1312"/>
      <c r="C111" s="196"/>
      <c r="D111" s="201"/>
      <c r="E111" s="1299"/>
    </row>
    <row r="112" spans="1:5" ht="15.75" customHeight="1">
      <c r="A112" s="267" t="s">
        <v>165</v>
      </c>
      <c r="B112" s="1312"/>
      <c r="C112" s="196"/>
      <c r="E112" s="1307"/>
    </row>
    <row r="113" spans="1:5" ht="15.75" customHeight="1">
      <c r="A113" s="163" t="s">
        <v>2074</v>
      </c>
      <c r="B113" s="181"/>
      <c r="C113" s="180"/>
      <c r="E113" s="1307"/>
    </row>
    <row r="114" spans="1:5" ht="15.75" customHeight="1">
      <c r="A114" s="185" t="s">
        <v>2075</v>
      </c>
      <c r="B114" s="167" t="s">
        <v>1089</v>
      </c>
      <c r="C114" s="165">
        <v>150000</v>
      </c>
      <c r="E114" s="1307"/>
    </row>
    <row r="115" spans="1:5" ht="15.75" customHeight="1">
      <c r="A115" s="1314" t="s">
        <v>2076</v>
      </c>
      <c r="B115" s="167"/>
      <c r="C115" s="165"/>
      <c r="E115" s="1307"/>
    </row>
    <row r="116" spans="1:5" ht="15.75" customHeight="1">
      <c r="A116" s="1314" t="s">
        <v>2077</v>
      </c>
      <c r="B116" s="167"/>
      <c r="C116" s="165"/>
      <c r="E116" s="1307"/>
    </row>
    <row r="117" spans="1:5" ht="15.75" customHeight="1">
      <c r="A117" s="163" t="s">
        <v>933</v>
      </c>
      <c r="B117" s="167"/>
      <c r="C117" s="165"/>
      <c r="E117" s="1307"/>
    </row>
    <row r="118" spans="1:5" ht="15.75" customHeight="1">
      <c r="A118" s="153" t="s">
        <v>1570</v>
      </c>
      <c r="B118" s="167" t="s">
        <v>384</v>
      </c>
      <c r="C118" s="165">
        <v>240000</v>
      </c>
      <c r="E118" s="1307"/>
    </row>
    <row r="119" spans="1:5" ht="15.75" customHeight="1">
      <c r="A119" s="1314" t="s">
        <v>2078</v>
      </c>
      <c r="B119" s="167"/>
      <c r="C119" s="180"/>
      <c r="D119" s="201"/>
      <c r="E119" s="1299"/>
    </row>
    <row r="120" spans="1:5" ht="15.75" customHeight="1">
      <c r="A120" s="1314" t="s">
        <v>2079</v>
      </c>
      <c r="B120" s="167"/>
      <c r="C120" s="180"/>
      <c r="D120" s="201"/>
      <c r="E120" s="1299"/>
    </row>
    <row r="121" spans="1:5" ht="15.75" customHeight="1">
      <c r="A121" s="166" t="s">
        <v>8</v>
      </c>
      <c r="B121" s="167"/>
      <c r="C121" s="278">
        <f>SUM(C114:C118)</f>
        <v>390000</v>
      </c>
      <c r="D121" s="201"/>
      <c r="E121" s="1299"/>
    </row>
    <row r="122" spans="1:5" ht="15.75" customHeight="1">
      <c r="A122" s="166"/>
      <c r="B122" s="167"/>
      <c r="C122" s="180"/>
      <c r="D122" s="201"/>
      <c r="E122" s="1299"/>
    </row>
    <row r="123" spans="1:5" ht="15.75" customHeight="1">
      <c r="A123" s="175" t="s">
        <v>9</v>
      </c>
      <c r="B123" s="236" t="s">
        <v>1</v>
      </c>
      <c r="C123" s="177">
        <f>+C121+C110</f>
        <v>74368489</v>
      </c>
      <c r="E123" s="1307"/>
    </row>
    <row r="124" spans="1:5" ht="15.75" customHeight="1">
      <c r="A124" s="200"/>
      <c r="B124" s="151"/>
      <c r="E124" s="1307"/>
    </row>
    <row r="125" spans="1:5" ht="15.75" customHeight="1">
      <c r="A125" s="200"/>
      <c r="B125" s="151"/>
      <c r="E125" s="1307"/>
    </row>
    <row r="127" spans="1:5" ht="14.45" customHeight="1">
      <c r="A127" s="1319" t="s">
        <v>1037</v>
      </c>
      <c r="B127" s="226"/>
      <c r="C127" s="1320"/>
    </row>
    <row r="128" spans="1:5" ht="14.45" customHeight="1">
      <c r="A128" s="166"/>
      <c r="B128" s="151"/>
      <c r="C128" s="152"/>
    </row>
    <row r="129" spans="1:3" ht="14.45" customHeight="1">
      <c r="A129" s="178" t="s">
        <v>2080</v>
      </c>
      <c r="B129" s="151"/>
      <c r="C129" s="152"/>
    </row>
    <row r="130" spans="1:3" ht="14.45" customHeight="1">
      <c r="A130" s="178"/>
      <c r="B130" s="151"/>
      <c r="C130" s="152"/>
    </row>
    <row r="131" spans="1:3" ht="14.45" customHeight="1">
      <c r="A131" s="154" t="s">
        <v>163</v>
      </c>
      <c r="B131" s="155"/>
      <c r="C131" s="156"/>
    </row>
    <row r="132" spans="1:3" ht="14.45" customHeight="1">
      <c r="A132" s="157" t="s">
        <v>199</v>
      </c>
      <c r="B132" s="158" t="s">
        <v>2</v>
      </c>
      <c r="C132" s="53" t="s">
        <v>200</v>
      </c>
    </row>
    <row r="133" spans="1:3" ht="14.45" customHeight="1">
      <c r="A133" s="159"/>
      <c r="B133" s="159"/>
      <c r="C133" s="55"/>
    </row>
    <row r="134" spans="1:3" ht="14.45" customHeight="1">
      <c r="A134" s="159"/>
      <c r="B134" s="159"/>
      <c r="C134" s="56">
        <v>2025</v>
      </c>
    </row>
    <row r="135" spans="1:3" ht="14.45" customHeight="1">
      <c r="A135" s="160"/>
      <c r="B135" s="160"/>
      <c r="C135" s="58" t="s">
        <v>7</v>
      </c>
    </row>
    <row r="136" spans="1:3" ht="14.45" customHeight="1">
      <c r="A136" s="166" t="s">
        <v>266</v>
      </c>
      <c r="B136" s="235"/>
      <c r="C136" s="163"/>
    </row>
    <row r="137" spans="1:3" ht="14.45" customHeight="1">
      <c r="A137" s="163" t="s">
        <v>985</v>
      </c>
      <c r="B137" s="235"/>
      <c r="C137" s="163"/>
    </row>
    <row r="138" spans="1:3" ht="14.45" customHeight="1">
      <c r="A138" s="166" t="s">
        <v>437</v>
      </c>
      <c r="B138" s="167"/>
      <c r="C138" s="165"/>
    </row>
    <row r="139" spans="1:3" ht="14.45" customHeight="1">
      <c r="A139" s="153" t="s">
        <v>437</v>
      </c>
      <c r="B139" s="167" t="s">
        <v>56</v>
      </c>
      <c r="C139" s="165">
        <v>100000</v>
      </c>
    </row>
    <row r="140" spans="1:3" ht="14.45" customHeight="1">
      <c r="A140" s="166" t="s">
        <v>389</v>
      </c>
      <c r="B140" s="167"/>
      <c r="C140" s="165"/>
    </row>
    <row r="141" spans="1:3" ht="14.45" customHeight="1">
      <c r="A141" s="153" t="s">
        <v>299</v>
      </c>
      <c r="B141" s="167" t="s">
        <v>61</v>
      </c>
      <c r="C141" s="165">
        <v>53498</v>
      </c>
    </row>
    <row r="142" spans="1:3" ht="14.45" customHeight="1">
      <c r="A142" s="153" t="s">
        <v>303</v>
      </c>
      <c r="B142" s="167" t="s">
        <v>69</v>
      </c>
      <c r="C142" s="165">
        <v>8500</v>
      </c>
    </row>
    <row r="143" spans="1:3" ht="14.45" customHeight="1">
      <c r="A143" s="166" t="s">
        <v>415</v>
      </c>
      <c r="B143" s="167"/>
      <c r="C143" s="165"/>
    </row>
    <row r="144" spans="1:3" ht="14.45" customHeight="1">
      <c r="A144" s="153" t="s">
        <v>328</v>
      </c>
      <c r="B144" s="167" t="s">
        <v>104</v>
      </c>
      <c r="C144" s="165">
        <v>615000</v>
      </c>
    </row>
    <row r="145" spans="1:3" ht="14.45" customHeight="1">
      <c r="A145" s="1314" t="s">
        <v>2081</v>
      </c>
      <c r="B145" s="167"/>
      <c r="C145" s="165"/>
    </row>
    <row r="146" spans="1:3" ht="14.45" customHeight="1">
      <c r="A146" s="1314" t="s">
        <v>1751</v>
      </c>
      <c r="B146" s="167"/>
      <c r="C146" s="165"/>
    </row>
    <row r="147" spans="1:3" ht="14.45" customHeight="1">
      <c r="A147" s="1314" t="s">
        <v>2082</v>
      </c>
      <c r="B147" s="167"/>
      <c r="C147" s="165"/>
    </row>
    <row r="148" spans="1:3" ht="14.45" customHeight="1">
      <c r="A148" s="163" t="s">
        <v>994</v>
      </c>
      <c r="B148" s="167"/>
      <c r="C148" s="173">
        <f>SUM(C139:C144)</f>
        <v>776998</v>
      </c>
    </row>
    <row r="149" spans="1:3" ht="14.45" customHeight="1">
      <c r="A149" s="166"/>
      <c r="B149" s="167"/>
      <c r="C149" s="165"/>
    </row>
    <row r="150" spans="1:3" ht="14.45" customHeight="1">
      <c r="A150" s="166" t="s">
        <v>371</v>
      </c>
      <c r="B150" s="167"/>
      <c r="C150" s="165">
        <v>776998</v>
      </c>
    </row>
    <row r="151" spans="1:3" ht="14.45" customHeight="1">
      <c r="A151" s="163"/>
      <c r="B151" s="167"/>
      <c r="C151" s="165"/>
    </row>
    <row r="152" spans="1:3" ht="14.45" customHeight="1">
      <c r="A152" s="175" t="s">
        <v>9</v>
      </c>
      <c r="B152" s="176" t="s">
        <v>1</v>
      </c>
      <c r="C152" s="177">
        <v>776998</v>
      </c>
    </row>
  </sheetData>
  <mergeCells count="10">
    <mergeCell ref="A131:C131"/>
    <mergeCell ref="A132:A135"/>
    <mergeCell ref="B132:B135"/>
    <mergeCell ref="C132:C133"/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3" fitToHeight="0" orientation="portrait" r:id="rId1"/>
  <rowBreaks count="2" manualBreakCount="2">
    <brk id="51" max="2" man="1"/>
    <brk id="99" max="2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237"/>
  <sheetViews>
    <sheetView view="pageBreakPreview" topLeftCell="A199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7.42578125" style="146" customWidth="1"/>
    <col min="2" max="2" width="14.42578125" style="146" customWidth="1"/>
    <col min="3" max="3" width="16.85546875" style="146" customWidth="1"/>
    <col min="4" max="16384" width="14.42578125" style="146"/>
  </cols>
  <sheetData>
    <row r="1" spans="1:3" ht="14.25" customHeight="1">
      <c r="A1" s="147" t="s">
        <v>1</v>
      </c>
      <c r="B1" s="148"/>
      <c r="C1" s="149"/>
    </row>
    <row r="2" spans="1:3" ht="14.25" customHeight="1">
      <c r="A2" s="178" t="s">
        <v>2083</v>
      </c>
      <c r="B2" s="151"/>
      <c r="C2" s="152"/>
    </row>
    <row r="3" spans="1:3" ht="14.25" customHeight="1">
      <c r="A3" s="178"/>
      <c r="B3" s="151"/>
      <c r="C3" s="152"/>
    </row>
    <row r="4" spans="1:3" ht="14.25" customHeight="1">
      <c r="A4" s="154" t="s">
        <v>163</v>
      </c>
      <c r="B4" s="155"/>
      <c r="C4" s="156"/>
    </row>
    <row r="5" spans="1:3" ht="14.25" customHeight="1">
      <c r="A5" s="157" t="s">
        <v>199</v>
      </c>
      <c r="B5" s="158" t="s">
        <v>2</v>
      </c>
      <c r="C5" s="53" t="s">
        <v>200</v>
      </c>
    </row>
    <row r="6" spans="1:3" ht="14.25" customHeight="1">
      <c r="A6" s="159"/>
      <c r="B6" s="159"/>
      <c r="C6" s="55"/>
    </row>
    <row r="7" spans="1:3" ht="14.25" customHeight="1">
      <c r="A7" s="159"/>
      <c r="B7" s="159"/>
      <c r="C7" s="56">
        <v>2025</v>
      </c>
    </row>
    <row r="8" spans="1:3" ht="14.25" customHeight="1">
      <c r="A8" s="160"/>
      <c r="B8" s="160"/>
      <c r="C8" s="58" t="s">
        <v>7</v>
      </c>
    </row>
    <row r="9" spans="1:3" ht="14.25" customHeight="1">
      <c r="A9" s="166" t="s">
        <v>266</v>
      </c>
      <c r="B9" s="235"/>
      <c r="C9" s="163"/>
    </row>
    <row r="10" spans="1:3" ht="14.25" customHeight="1">
      <c r="A10" s="163" t="s">
        <v>985</v>
      </c>
      <c r="B10" s="235"/>
      <c r="C10" s="163"/>
    </row>
    <row r="11" spans="1:3" ht="14.25" customHeight="1">
      <c r="A11" s="166" t="s">
        <v>389</v>
      </c>
      <c r="B11" s="167"/>
      <c r="C11" s="165"/>
    </row>
    <row r="12" spans="1:3" ht="14.25" customHeight="1">
      <c r="A12" s="153" t="s">
        <v>299</v>
      </c>
      <c r="B12" s="167" t="s">
        <v>61</v>
      </c>
      <c r="C12" s="165">
        <v>30060</v>
      </c>
    </row>
    <row r="13" spans="1:3" ht="14.25" customHeight="1">
      <c r="A13" s="153" t="s">
        <v>303</v>
      </c>
      <c r="B13" s="167" t="s">
        <v>69</v>
      </c>
      <c r="C13" s="165">
        <v>47715</v>
      </c>
    </row>
    <row r="14" spans="1:3" ht="14.25" customHeight="1">
      <c r="A14" s="166" t="s">
        <v>415</v>
      </c>
      <c r="B14" s="167"/>
      <c r="C14" s="165"/>
    </row>
    <row r="15" spans="1:3" ht="14.25" customHeight="1">
      <c r="A15" s="153" t="s">
        <v>328</v>
      </c>
      <c r="B15" s="167" t="s">
        <v>104</v>
      </c>
      <c r="C15" s="165">
        <v>828360</v>
      </c>
    </row>
    <row r="16" spans="1:3" ht="14.25" customHeight="1">
      <c r="A16" s="1314" t="s">
        <v>1751</v>
      </c>
      <c r="B16" s="167"/>
      <c r="C16" s="165"/>
    </row>
    <row r="17" spans="1:3" ht="14.25" customHeight="1">
      <c r="A17" s="1314" t="s">
        <v>2084</v>
      </c>
      <c r="B17" s="167"/>
      <c r="C17" s="165"/>
    </row>
    <row r="18" spans="1:3" ht="14.25" customHeight="1">
      <c r="A18" s="1314" t="s">
        <v>2053</v>
      </c>
      <c r="B18" s="167"/>
      <c r="C18" s="165"/>
    </row>
    <row r="19" spans="1:3" ht="14.25" customHeight="1">
      <c r="A19" s="1314" t="s">
        <v>2085</v>
      </c>
      <c r="B19" s="167"/>
      <c r="C19" s="165"/>
    </row>
    <row r="20" spans="1:3" ht="14.25" customHeight="1">
      <c r="A20" s="163" t="s">
        <v>994</v>
      </c>
      <c r="B20" s="167"/>
      <c r="C20" s="173">
        <f>SUM(C12:C15)</f>
        <v>906135</v>
      </c>
    </row>
    <row r="21" spans="1:3" ht="14.25" customHeight="1">
      <c r="A21" s="163"/>
      <c r="B21" s="167"/>
      <c r="C21" s="165"/>
    </row>
    <row r="22" spans="1:3" ht="14.25" customHeight="1">
      <c r="A22" s="166" t="s">
        <v>371</v>
      </c>
      <c r="B22" s="167"/>
      <c r="C22" s="165">
        <v>906135</v>
      </c>
    </row>
    <row r="23" spans="1:3" ht="14.25" customHeight="1">
      <c r="A23" s="166"/>
      <c r="B23" s="167"/>
      <c r="C23" s="165"/>
    </row>
    <row r="24" spans="1:3" ht="14.25" customHeight="1">
      <c r="A24" s="175" t="s">
        <v>9</v>
      </c>
      <c r="B24" s="176" t="s">
        <v>1</v>
      </c>
      <c r="C24" s="177">
        <v>906135</v>
      </c>
    </row>
    <row r="25" spans="1:3" ht="14.25" customHeight="1">
      <c r="A25" s="200"/>
      <c r="B25" s="151"/>
      <c r="C25" s="211"/>
    </row>
    <row r="26" spans="1:3" ht="14.25" customHeight="1">
      <c r="A26" s="200"/>
      <c r="B26" s="151"/>
      <c r="C26" s="211"/>
    </row>
    <row r="27" spans="1:3" ht="14.25" customHeight="1">
      <c r="A27" s="200"/>
      <c r="B27" s="151"/>
    </row>
    <row r="28" spans="1:3" ht="14.25" customHeight="1">
      <c r="A28" s="147" t="s">
        <v>1</v>
      </c>
      <c r="B28" s="148"/>
      <c r="C28" s="149"/>
    </row>
    <row r="29" spans="1:3" ht="14.25" customHeight="1">
      <c r="A29" s="178" t="s">
        <v>2086</v>
      </c>
      <c r="B29" s="151"/>
      <c r="C29" s="152"/>
    </row>
    <row r="30" spans="1:3" ht="14.25" customHeight="1">
      <c r="A30" s="178"/>
      <c r="B30" s="151"/>
      <c r="C30" s="152"/>
    </row>
    <row r="31" spans="1:3" ht="14.25" customHeight="1">
      <c r="A31" s="154" t="s">
        <v>163</v>
      </c>
      <c r="B31" s="155"/>
      <c r="C31" s="156"/>
    </row>
    <row r="32" spans="1:3" ht="14.25" customHeight="1">
      <c r="A32" s="157" t="s">
        <v>199</v>
      </c>
      <c r="B32" s="158" t="s">
        <v>2</v>
      </c>
      <c r="C32" s="53" t="s">
        <v>200</v>
      </c>
    </row>
    <row r="33" spans="1:3" ht="14.25" customHeight="1">
      <c r="A33" s="159"/>
      <c r="B33" s="159"/>
      <c r="C33" s="55"/>
    </row>
    <row r="34" spans="1:3" ht="14.25" customHeight="1">
      <c r="A34" s="159"/>
      <c r="B34" s="159"/>
      <c r="C34" s="56">
        <v>2025</v>
      </c>
    </row>
    <row r="35" spans="1:3" ht="14.25" customHeight="1">
      <c r="A35" s="160"/>
      <c r="B35" s="160"/>
      <c r="C35" s="58" t="s">
        <v>7</v>
      </c>
    </row>
    <row r="36" spans="1:3" ht="14.25" customHeight="1">
      <c r="A36" s="166" t="s">
        <v>266</v>
      </c>
      <c r="B36" s="235"/>
      <c r="C36" s="163"/>
    </row>
    <row r="37" spans="1:3" ht="14.25" customHeight="1">
      <c r="A37" s="163" t="s">
        <v>985</v>
      </c>
      <c r="B37" s="167"/>
      <c r="C37" s="163"/>
    </row>
    <row r="38" spans="1:3" ht="14.25" customHeight="1">
      <c r="A38" s="166" t="s">
        <v>389</v>
      </c>
      <c r="B38" s="167"/>
      <c r="C38" s="1321"/>
    </row>
    <row r="39" spans="1:3" ht="14.25" customHeight="1">
      <c r="A39" s="153" t="s">
        <v>691</v>
      </c>
      <c r="B39" s="167" t="s">
        <v>68</v>
      </c>
      <c r="C39" s="165">
        <v>508000</v>
      </c>
    </row>
    <row r="40" spans="1:3" ht="14.25" customHeight="1">
      <c r="A40" s="153" t="s">
        <v>592</v>
      </c>
      <c r="B40" s="167" t="s">
        <v>193</v>
      </c>
      <c r="C40" s="165">
        <v>100000</v>
      </c>
    </row>
    <row r="41" spans="1:3" ht="14.25" customHeight="1">
      <c r="A41" s="153" t="s">
        <v>303</v>
      </c>
      <c r="B41" s="167" t="s">
        <v>69</v>
      </c>
      <c r="C41" s="165">
        <v>628525</v>
      </c>
    </row>
    <row r="42" spans="1:3" ht="14.25" customHeight="1">
      <c r="A42" s="166" t="s">
        <v>415</v>
      </c>
      <c r="B42" s="167"/>
      <c r="C42" s="165"/>
    </row>
    <row r="43" spans="1:3" ht="14.25" customHeight="1">
      <c r="A43" s="153" t="s">
        <v>328</v>
      </c>
      <c r="B43" s="167" t="s">
        <v>104</v>
      </c>
      <c r="C43" s="165">
        <v>3201120</v>
      </c>
    </row>
    <row r="44" spans="1:3" ht="14.25" customHeight="1">
      <c r="A44" s="1314" t="s">
        <v>1751</v>
      </c>
      <c r="B44" s="235"/>
      <c r="C44" s="165"/>
    </row>
    <row r="45" spans="1:3" ht="14.25" customHeight="1">
      <c r="A45" s="1314" t="s">
        <v>2087</v>
      </c>
      <c r="B45" s="235"/>
      <c r="C45" s="165"/>
    </row>
    <row r="46" spans="1:3" ht="14.25" customHeight="1">
      <c r="A46" s="1314" t="s">
        <v>2088</v>
      </c>
      <c r="B46" s="235"/>
      <c r="C46" s="165"/>
    </row>
    <row r="47" spans="1:3" ht="14.25" customHeight="1">
      <c r="A47" s="1314" t="s">
        <v>2089</v>
      </c>
      <c r="B47" s="235"/>
      <c r="C47" s="165"/>
    </row>
    <row r="48" spans="1:3" ht="14.25" customHeight="1">
      <c r="A48" s="163" t="s">
        <v>994</v>
      </c>
      <c r="B48" s="235"/>
      <c r="C48" s="173">
        <f>SUM(C39:C43)</f>
        <v>4437645</v>
      </c>
    </row>
    <row r="49" spans="1:3" ht="14.25" customHeight="1">
      <c r="A49" s="163"/>
      <c r="B49" s="235"/>
      <c r="C49" s="165"/>
    </row>
    <row r="50" spans="1:3" ht="14.25" customHeight="1">
      <c r="A50" s="166" t="s">
        <v>371</v>
      </c>
      <c r="B50" s="235"/>
      <c r="C50" s="165">
        <v>4437645</v>
      </c>
    </row>
    <row r="51" spans="1:3" ht="14.25" customHeight="1">
      <c r="A51" s="166"/>
      <c r="B51" s="235"/>
      <c r="C51" s="165"/>
    </row>
    <row r="52" spans="1:3" ht="14.25" customHeight="1">
      <c r="A52" s="166" t="s">
        <v>165</v>
      </c>
      <c r="B52" s="167"/>
      <c r="C52" s="165"/>
    </row>
    <row r="53" spans="1:3" ht="14.25" customHeight="1">
      <c r="A53" s="166" t="s">
        <v>933</v>
      </c>
      <c r="B53" s="167"/>
      <c r="C53" s="165"/>
    </row>
    <row r="54" spans="1:3" ht="14.25" customHeight="1">
      <c r="A54" s="153" t="s">
        <v>1570</v>
      </c>
      <c r="B54" s="167" t="s">
        <v>384</v>
      </c>
      <c r="C54" s="165">
        <v>170000</v>
      </c>
    </row>
    <row r="55" spans="1:3" ht="14.25" customHeight="1">
      <c r="A55" s="1314" t="s">
        <v>2090</v>
      </c>
      <c r="B55" s="167"/>
      <c r="C55" s="165"/>
    </row>
    <row r="56" spans="1:3" ht="14.25" customHeight="1">
      <c r="A56" s="166" t="s">
        <v>480</v>
      </c>
      <c r="B56" s="167"/>
      <c r="C56" s="173">
        <v>170000</v>
      </c>
    </row>
    <row r="57" spans="1:3" ht="14.25" customHeight="1">
      <c r="A57" s="166"/>
      <c r="B57" s="235"/>
      <c r="C57" s="165"/>
    </row>
    <row r="58" spans="1:3" ht="14.25" customHeight="1">
      <c r="A58" s="175" t="s">
        <v>9</v>
      </c>
      <c r="B58" s="176" t="s">
        <v>1</v>
      </c>
      <c r="C58" s="177">
        <f>+C56+C50</f>
        <v>4607645</v>
      </c>
    </row>
    <row r="59" spans="1:3" ht="13.9" customHeight="1">
      <c r="A59" s="147" t="s">
        <v>1</v>
      </c>
      <c r="B59" s="148"/>
      <c r="C59" s="149"/>
    </row>
    <row r="60" spans="1:3" ht="13.9" customHeight="1">
      <c r="A60" s="178" t="s">
        <v>2091</v>
      </c>
      <c r="B60" s="151"/>
      <c r="C60" s="152"/>
    </row>
    <row r="61" spans="1:3" ht="13.9" customHeight="1">
      <c r="A61" s="178"/>
      <c r="B61" s="151"/>
      <c r="C61" s="152"/>
    </row>
    <row r="62" spans="1:3" ht="13.9" customHeight="1">
      <c r="A62" s="154" t="s">
        <v>163</v>
      </c>
      <c r="B62" s="155"/>
      <c r="C62" s="156"/>
    </row>
    <row r="63" spans="1:3" ht="13.9" customHeight="1">
      <c r="A63" s="157" t="s">
        <v>199</v>
      </c>
      <c r="B63" s="158" t="s">
        <v>2</v>
      </c>
      <c r="C63" s="53" t="s">
        <v>200</v>
      </c>
    </row>
    <row r="64" spans="1:3" ht="13.9" customHeight="1">
      <c r="A64" s="159"/>
      <c r="B64" s="159"/>
      <c r="C64" s="55"/>
    </row>
    <row r="65" spans="1:3" ht="13.9" customHeight="1">
      <c r="A65" s="159"/>
      <c r="B65" s="159"/>
      <c r="C65" s="56">
        <v>2025</v>
      </c>
    </row>
    <row r="66" spans="1:3" ht="13.9" customHeight="1">
      <c r="A66" s="160"/>
      <c r="B66" s="160"/>
      <c r="C66" s="58" t="s">
        <v>7</v>
      </c>
    </row>
    <row r="67" spans="1:3" ht="13.9" customHeight="1">
      <c r="A67" s="166" t="s">
        <v>266</v>
      </c>
      <c r="B67" s="235"/>
      <c r="C67" s="163"/>
    </row>
    <row r="68" spans="1:3" ht="13.9" customHeight="1">
      <c r="A68" s="163" t="s">
        <v>985</v>
      </c>
      <c r="B68" s="235"/>
      <c r="C68" s="163"/>
    </row>
    <row r="69" spans="1:3" ht="13.9" customHeight="1">
      <c r="A69" s="166" t="s">
        <v>328</v>
      </c>
      <c r="B69" s="167"/>
      <c r="C69" s="165"/>
    </row>
    <row r="70" spans="1:3" ht="13.9" customHeight="1">
      <c r="A70" s="153" t="s">
        <v>767</v>
      </c>
      <c r="B70" s="167" t="s">
        <v>103</v>
      </c>
      <c r="C70" s="165">
        <v>9868750</v>
      </c>
    </row>
    <row r="71" spans="1:3" ht="13.9" customHeight="1">
      <c r="A71" s="163" t="s">
        <v>994</v>
      </c>
      <c r="B71" s="167"/>
      <c r="C71" s="173">
        <v>9868750</v>
      </c>
    </row>
    <row r="72" spans="1:3" ht="13.9" customHeight="1">
      <c r="A72" s="163"/>
      <c r="B72" s="235"/>
      <c r="C72" s="165"/>
    </row>
    <row r="73" spans="1:3" ht="13.9" customHeight="1">
      <c r="A73" s="166" t="s">
        <v>371</v>
      </c>
      <c r="B73" s="235"/>
      <c r="C73" s="165">
        <v>9868750</v>
      </c>
    </row>
    <row r="74" spans="1:3" ht="13.9" customHeight="1">
      <c r="A74" s="163"/>
      <c r="B74" s="1322"/>
      <c r="C74" s="180"/>
    </row>
    <row r="75" spans="1:3" ht="13.9" customHeight="1">
      <c r="A75" s="175" t="s">
        <v>9</v>
      </c>
      <c r="B75" s="176" t="s">
        <v>1</v>
      </c>
      <c r="C75" s="177">
        <v>9868750</v>
      </c>
    </row>
    <row r="76" spans="1:3" ht="13.9" customHeight="1">
      <c r="A76" s="200"/>
      <c r="B76" s="151"/>
      <c r="C76" s="211"/>
    </row>
    <row r="77" spans="1:3" ht="13.9" customHeight="1">
      <c r="A77" s="200"/>
      <c r="B77" s="151"/>
      <c r="C77" s="211"/>
    </row>
    <row r="78" spans="1:3" ht="15.75" customHeight="1">
      <c r="A78" s="239"/>
      <c r="B78" s="151"/>
    </row>
    <row r="79" spans="1:3" ht="15.75" customHeight="1">
      <c r="A79" s="147" t="s">
        <v>1</v>
      </c>
      <c r="B79" s="148"/>
      <c r="C79" s="149"/>
    </row>
    <row r="80" spans="1:3" ht="15.75" customHeight="1">
      <c r="A80" s="178" t="s">
        <v>2092</v>
      </c>
      <c r="B80" s="151"/>
      <c r="C80" s="152"/>
    </row>
    <row r="81" spans="1:3" ht="15.75" customHeight="1">
      <c r="A81" s="178" t="s">
        <v>2093</v>
      </c>
      <c r="B81" s="151"/>
      <c r="C81" s="152"/>
    </row>
    <row r="82" spans="1:3" ht="15.75" customHeight="1">
      <c r="A82" s="154" t="s">
        <v>163</v>
      </c>
      <c r="B82" s="155"/>
      <c r="C82" s="156"/>
    </row>
    <row r="83" spans="1:3" ht="15.75" customHeight="1">
      <c r="A83" s="157" t="s">
        <v>199</v>
      </c>
      <c r="B83" s="158" t="s">
        <v>2</v>
      </c>
      <c r="C83" s="53" t="s">
        <v>200</v>
      </c>
    </row>
    <row r="84" spans="1:3" ht="15.75" customHeight="1">
      <c r="A84" s="159"/>
      <c r="B84" s="159"/>
      <c r="C84" s="55"/>
    </row>
    <row r="85" spans="1:3" ht="15.75" customHeight="1">
      <c r="A85" s="159"/>
      <c r="B85" s="159"/>
      <c r="C85" s="56">
        <v>2025</v>
      </c>
    </row>
    <row r="86" spans="1:3" ht="15.75" customHeight="1">
      <c r="A86" s="160"/>
      <c r="B86" s="160"/>
      <c r="C86" s="58" t="s">
        <v>7</v>
      </c>
    </row>
    <row r="87" spans="1:3" ht="15.75" customHeight="1">
      <c r="A87" s="166" t="s">
        <v>266</v>
      </c>
      <c r="B87" s="235"/>
      <c r="C87" s="163"/>
    </row>
    <row r="88" spans="1:3" ht="15.75" customHeight="1">
      <c r="A88" s="163" t="s">
        <v>985</v>
      </c>
      <c r="B88" s="167"/>
      <c r="C88" s="163"/>
    </row>
    <row r="89" spans="1:3" ht="15.75" customHeight="1">
      <c r="A89" s="166" t="s">
        <v>423</v>
      </c>
      <c r="B89" s="167"/>
      <c r="C89" s="164"/>
    </row>
    <row r="90" spans="1:3" ht="15.75" customHeight="1">
      <c r="A90" s="153" t="s">
        <v>297</v>
      </c>
      <c r="B90" s="167" t="s">
        <v>60</v>
      </c>
      <c r="C90" s="165">
        <v>35109</v>
      </c>
    </row>
    <row r="91" spans="1:3" ht="15.75" customHeight="1">
      <c r="A91" s="1314" t="s">
        <v>2094</v>
      </c>
      <c r="B91" s="167"/>
      <c r="C91" s="164"/>
    </row>
    <row r="92" spans="1:3" ht="15.75" customHeight="1">
      <c r="A92" s="166" t="s">
        <v>389</v>
      </c>
      <c r="B92" s="167"/>
      <c r="C92" s="164"/>
    </row>
    <row r="93" spans="1:3" ht="15.75" customHeight="1">
      <c r="A93" s="153" t="s">
        <v>691</v>
      </c>
      <c r="B93" s="167" t="s">
        <v>68</v>
      </c>
      <c r="C93" s="165">
        <v>341500</v>
      </c>
    </row>
    <row r="94" spans="1:3" ht="15.75" customHeight="1">
      <c r="A94" s="153" t="s">
        <v>592</v>
      </c>
      <c r="B94" s="167" t="s">
        <v>193</v>
      </c>
      <c r="C94" s="165">
        <v>209000</v>
      </c>
    </row>
    <row r="95" spans="1:3" ht="15.75" customHeight="1">
      <c r="A95" s="153" t="s">
        <v>303</v>
      </c>
      <c r="B95" s="167" t="s">
        <v>69</v>
      </c>
      <c r="C95" s="165">
        <v>1084056</v>
      </c>
    </row>
    <row r="96" spans="1:3" ht="15.75" customHeight="1">
      <c r="A96" s="166" t="s">
        <v>2095</v>
      </c>
      <c r="B96" s="167"/>
      <c r="C96" s="165"/>
    </row>
    <row r="97" spans="1:3" ht="15.75" customHeight="1">
      <c r="A97" s="153" t="s">
        <v>328</v>
      </c>
      <c r="B97" s="167" t="s">
        <v>104</v>
      </c>
      <c r="C97" s="165">
        <v>443520</v>
      </c>
    </row>
    <row r="98" spans="1:3" ht="15.75" customHeight="1">
      <c r="A98" s="1314" t="s">
        <v>1751</v>
      </c>
      <c r="B98" s="235"/>
      <c r="C98" s="165"/>
    </row>
    <row r="99" spans="1:3" ht="15.75" customHeight="1">
      <c r="A99" s="1314" t="s">
        <v>2096</v>
      </c>
      <c r="B99" s="235"/>
      <c r="C99" s="165"/>
    </row>
    <row r="100" spans="1:3" ht="15.75" customHeight="1">
      <c r="A100" s="1314" t="s">
        <v>2097</v>
      </c>
      <c r="B100" s="235"/>
      <c r="C100" s="165"/>
    </row>
    <row r="101" spans="1:3" ht="15.75" customHeight="1">
      <c r="A101" s="163" t="s">
        <v>994</v>
      </c>
      <c r="B101" s="235"/>
      <c r="C101" s="173">
        <f>SUM(C90:C97)</f>
        <v>2113185</v>
      </c>
    </row>
    <row r="102" spans="1:3" ht="15.75" customHeight="1">
      <c r="A102" s="163"/>
      <c r="B102" s="235"/>
      <c r="C102" s="165"/>
    </row>
    <row r="103" spans="1:3" ht="15.75" customHeight="1">
      <c r="A103" s="166" t="s">
        <v>371</v>
      </c>
      <c r="B103" s="235"/>
      <c r="C103" s="165">
        <v>2113185</v>
      </c>
    </row>
    <row r="104" spans="1:3" ht="15.75" customHeight="1">
      <c r="A104" s="166"/>
      <c r="B104" s="235"/>
      <c r="C104" s="165"/>
    </row>
    <row r="105" spans="1:3" ht="15.75" customHeight="1">
      <c r="A105" s="166" t="s">
        <v>165</v>
      </c>
      <c r="B105" s="167"/>
      <c r="C105" s="165"/>
    </row>
    <row r="106" spans="1:3" ht="15.75" customHeight="1">
      <c r="A106" s="166" t="s">
        <v>475</v>
      </c>
      <c r="B106" s="167"/>
      <c r="C106" s="165"/>
    </row>
    <row r="107" spans="1:3" ht="15.75" customHeight="1">
      <c r="A107" s="153" t="s">
        <v>2098</v>
      </c>
      <c r="B107" s="167" t="s">
        <v>686</v>
      </c>
      <c r="C107" s="165">
        <v>75000</v>
      </c>
    </row>
    <row r="108" spans="1:3" ht="15.75" customHeight="1">
      <c r="A108" s="1314" t="s">
        <v>2099</v>
      </c>
      <c r="B108" s="167"/>
      <c r="C108" s="165"/>
    </row>
    <row r="109" spans="1:3" ht="15.75" customHeight="1">
      <c r="A109" s="166" t="s">
        <v>480</v>
      </c>
      <c r="B109" s="167"/>
      <c r="C109" s="174">
        <v>75000</v>
      </c>
    </row>
    <row r="110" spans="1:3" ht="15.75" customHeight="1">
      <c r="A110" s="166"/>
      <c r="B110" s="195"/>
      <c r="C110" s="196"/>
    </row>
    <row r="111" spans="1:3" ht="15.75" customHeight="1">
      <c r="A111" s="175" t="s">
        <v>9</v>
      </c>
      <c r="B111" s="217" t="s">
        <v>1</v>
      </c>
      <c r="C111" s="218">
        <f>+C109+C101</f>
        <v>2188185</v>
      </c>
    </row>
    <row r="112" spans="1:3" ht="15.75" customHeight="1">
      <c r="A112" s="200"/>
      <c r="B112" s="151"/>
      <c r="C112" s="211"/>
    </row>
    <row r="113" spans="1:3" ht="15.75" customHeight="1">
      <c r="A113" s="147" t="s">
        <v>1</v>
      </c>
      <c r="B113" s="148"/>
      <c r="C113" s="149"/>
    </row>
    <row r="114" spans="1:3" ht="15.75" customHeight="1">
      <c r="A114" s="178" t="s">
        <v>2100</v>
      </c>
      <c r="B114" s="151"/>
      <c r="C114" s="152"/>
    </row>
    <row r="115" spans="1:3" ht="15.75" customHeight="1">
      <c r="A115" s="178"/>
      <c r="B115" s="151"/>
      <c r="C115" s="152"/>
    </row>
    <row r="116" spans="1:3" ht="15.75" customHeight="1">
      <c r="A116" s="154" t="s">
        <v>163</v>
      </c>
      <c r="B116" s="155"/>
      <c r="C116" s="156"/>
    </row>
    <row r="117" spans="1:3" ht="15.75" customHeight="1">
      <c r="A117" s="157" t="s">
        <v>199</v>
      </c>
      <c r="B117" s="158" t="s">
        <v>2</v>
      </c>
      <c r="C117" s="53" t="s">
        <v>200</v>
      </c>
    </row>
    <row r="118" spans="1:3" ht="15.75" customHeight="1">
      <c r="A118" s="159"/>
      <c r="B118" s="159"/>
      <c r="C118" s="55"/>
    </row>
    <row r="119" spans="1:3" ht="15.75" customHeight="1">
      <c r="A119" s="159"/>
      <c r="B119" s="159"/>
      <c r="C119" s="56">
        <v>2025</v>
      </c>
    </row>
    <row r="120" spans="1:3" ht="15.75" customHeight="1">
      <c r="A120" s="160"/>
      <c r="B120" s="160"/>
      <c r="C120" s="58" t="s">
        <v>7</v>
      </c>
    </row>
    <row r="121" spans="1:3" ht="15.75" customHeight="1">
      <c r="A121" s="166" t="s">
        <v>266</v>
      </c>
      <c r="B121" s="235"/>
      <c r="C121" s="163"/>
    </row>
    <row r="122" spans="1:3" ht="15.75" customHeight="1">
      <c r="A122" s="163" t="s">
        <v>985</v>
      </c>
      <c r="B122" s="235"/>
      <c r="C122" s="163"/>
    </row>
    <row r="123" spans="1:3" ht="15.75" customHeight="1">
      <c r="A123" s="166" t="s">
        <v>423</v>
      </c>
      <c r="B123" s="235"/>
      <c r="C123" s="164"/>
    </row>
    <row r="124" spans="1:3" ht="15.75" customHeight="1">
      <c r="A124" s="153" t="s">
        <v>297</v>
      </c>
      <c r="B124" s="167" t="s">
        <v>60</v>
      </c>
      <c r="C124" s="165">
        <v>85116</v>
      </c>
    </row>
    <row r="125" spans="1:3" ht="31.5">
      <c r="A125" s="1314" t="s">
        <v>2101</v>
      </c>
      <c r="B125" s="167"/>
      <c r="C125" s="165"/>
    </row>
    <row r="126" spans="1:3" ht="15.75" customHeight="1">
      <c r="A126" s="166" t="s">
        <v>389</v>
      </c>
      <c r="B126" s="167"/>
      <c r="C126" s="165"/>
    </row>
    <row r="127" spans="1:3" ht="15.75" customHeight="1">
      <c r="A127" s="153" t="s">
        <v>691</v>
      </c>
      <c r="B127" s="167" t="s">
        <v>68</v>
      </c>
      <c r="C127" s="165">
        <v>177100</v>
      </c>
    </row>
    <row r="128" spans="1:3" ht="15.75" customHeight="1">
      <c r="A128" s="166" t="s">
        <v>415</v>
      </c>
      <c r="B128" s="167"/>
      <c r="C128" s="165"/>
    </row>
    <row r="129" spans="1:3" ht="15.75" customHeight="1">
      <c r="A129" s="153" t="s">
        <v>328</v>
      </c>
      <c r="B129" s="167" t="s">
        <v>104</v>
      </c>
      <c r="C129" s="165">
        <v>355680</v>
      </c>
    </row>
    <row r="130" spans="1:3" ht="15.75" customHeight="1">
      <c r="A130" s="1314" t="s">
        <v>1751</v>
      </c>
      <c r="B130" s="235"/>
      <c r="C130" s="165"/>
    </row>
    <row r="131" spans="1:3" ht="15.75" customHeight="1">
      <c r="A131" s="1314" t="s">
        <v>2102</v>
      </c>
      <c r="B131" s="235"/>
      <c r="C131" s="165"/>
    </row>
    <row r="132" spans="1:3" ht="15.75" customHeight="1">
      <c r="A132" s="163" t="s">
        <v>994</v>
      </c>
      <c r="B132" s="235"/>
      <c r="C132" s="173">
        <f>SUM(C124:C129)</f>
        <v>617896</v>
      </c>
    </row>
    <row r="133" spans="1:3" ht="15.75" customHeight="1">
      <c r="A133" s="163"/>
      <c r="B133" s="235"/>
      <c r="C133" s="165"/>
    </row>
    <row r="134" spans="1:3" ht="15.75" customHeight="1">
      <c r="A134" s="166" t="s">
        <v>371</v>
      </c>
      <c r="B134" s="235"/>
      <c r="C134" s="165">
        <v>617896</v>
      </c>
    </row>
    <row r="135" spans="1:3" ht="15.75" customHeight="1">
      <c r="A135" s="166"/>
      <c r="B135" s="235"/>
      <c r="C135" s="165"/>
    </row>
    <row r="136" spans="1:3" ht="15.75" customHeight="1">
      <c r="A136" s="175" t="s">
        <v>9</v>
      </c>
      <c r="B136" s="176" t="s">
        <v>1</v>
      </c>
      <c r="C136" s="177">
        <v>617896</v>
      </c>
    </row>
    <row r="137" spans="1:3" ht="15.75" customHeight="1">
      <c r="A137" s="200"/>
      <c r="B137" s="151"/>
      <c r="C137" s="211"/>
    </row>
    <row r="138" spans="1:3" ht="15.75" customHeight="1">
      <c r="A138" s="200"/>
      <c r="B138" s="151"/>
      <c r="C138" s="211"/>
    </row>
    <row r="139" spans="1:3" ht="15.75" customHeight="1">
      <c r="A139" s="242"/>
      <c r="B139" s="243"/>
      <c r="C139" s="242"/>
    </row>
    <row r="140" spans="1:3" ht="15.75" customHeight="1">
      <c r="A140" s="147" t="s">
        <v>1</v>
      </c>
      <c r="B140" s="148"/>
      <c r="C140" s="149"/>
    </row>
    <row r="141" spans="1:3" ht="15.75" customHeight="1">
      <c r="A141" s="178" t="s">
        <v>2103</v>
      </c>
      <c r="B141" s="151"/>
      <c r="C141" s="152"/>
    </row>
    <row r="142" spans="1:3" ht="15.75" customHeight="1">
      <c r="A142" s="178" t="s">
        <v>2104</v>
      </c>
      <c r="B142" s="151"/>
      <c r="C142" s="152"/>
    </row>
    <row r="143" spans="1:3" ht="15.75" customHeight="1">
      <c r="A143" s="154" t="s">
        <v>163</v>
      </c>
      <c r="B143" s="155"/>
      <c r="C143" s="156"/>
    </row>
    <row r="144" spans="1:3" ht="15.75" customHeight="1">
      <c r="A144" s="157" t="s">
        <v>199</v>
      </c>
      <c r="B144" s="158" t="s">
        <v>2</v>
      </c>
      <c r="C144" s="53" t="s">
        <v>200</v>
      </c>
    </row>
    <row r="145" spans="1:3" ht="15.75" customHeight="1">
      <c r="A145" s="159"/>
      <c r="B145" s="159"/>
      <c r="C145" s="55"/>
    </row>
    <row r="146" spans="1:3" ht="15.75" customHeight="1">
      <c r="A146" s="159"/>
      <c r="B146" s="159"/>
      <c r="C146" s="56">
        <v>2025</v>
      </c>
    </row>
    <row r="147" spans="1:3" ht="15.75" customHeight="1">
      <c r="A147" s="160"/>
      <c r="B147" s="160"/>
      <c r="C147" s="58" t="s">
        <v>7</v>
      </c>
    </row>
    <row r="148" spans="1:3" ht="15.75" customHeight="1">
      <c r="A148" s="166" t="s">
        <v>266</v>
      </c>
      <c r="B148" s="235"/>
      <c r="C148" s="163"/>
    </row>
    <row r="149" spans="1:3" ht="15.75" customHeight="1">
      <c r="A149" s="163" t="s">
        <v>985</v>
      </c>
      <c r="B149" s="235"/>
      <c r="C149" s="163"/>
    </row>
    <row r="150" spans="1:3" ht="15.75" customHeight="1">
      <c r="A150" s="166" t="s">
        <v>389</v>
      </c>
      <c r="B150" s="235"/>
      <c r="C150" s="164"/>
    </row>
    <row r="151" spans="1:3" ht="15.75" customHeight="1">
      <c r="A151" s="153" t="s">
        <v>691</v>
      </c>
      <c r="B151" s="167" t="s">
        <v>68</v>
      </c>
      <c r="C151" s="165">
        <v>8835550</v>
      </c>
    </row>
    <row r="152" spans="1:3" ht="15.75" customHeight="1">
      <c r="A152" s="153" t="s">
        <v>592</v>
      </c>
      <c r="B152" s="167" t="s">
        <v>193</v>
      </c>
      <c r="C152" s="165">
        <v>150000</v>
      </c>
    </row>
    <row r="153" spans="1:3" ht="15.75" customHeight="1">
      <c r="A153" s="166" t="s">
        <v>415</v>
      </c>
      <c r="B153" s="167"/>
      <c r="C153" s="165"/>
    </row>
    <row r="154" spans="1:3" ht="15.75" customHeight="1">
      <c r="A154" s="153" t="s">
        <v>328</v>
      </c>
      <c r="B154" s="167" t="s">
        <v>104</v>
      </c>
      <c r="C154" s="165">
        <v>711360</v>
      </c>
    </row>
    <row r="155" spans="1:3" ht="15.75" customHeight="1">
      <c r="A155" s="1314" t="s">
        <v>1751</v>
      </c>
      <c r="B155" s="235"/>
      <c r="C155" s="165"/>
    </row>
    <row r="156" spans="1:3" ht="15.75" customHeight="1">
      <c r="A156" s="1314" t="s">
        <v>2105</v>
      </c>
      <c r="B156" s="235"/>
      <c r="C156" s="165"/>
    </row>
    <row r="157" spans="1:3" ht="15.75" customHeight="1">
      <c r="A157" s="163" t="s">
        <v>994</v>
      </c>
      <c r="B157" s="235"/>
      <c r="C157" s="173">
        <f>SUM(C151:C154)</f>
        <v>9696910</v>
      </c>
    </row>
    <row r="158" spans="1:3" ht="15.75" customHeight="1">
      <c r="A158" s="163"/>
      <c r="B158" s="235"/>
      <c r="C158" s="165"/>
    </row>
    <row r="159" spans="1:3" ht="15.75" customHeight="1">
      <c r="A159" s="166" t="s">
        <v>371</v>
      </c>
      <c r="B159" s="235"/>
      <c r="C159" s="165">
        <v>9696910</v>
      </c>
    </row>
    <row r="160" spans="1:3" ht="15.75" customHeight="1">
      <c r="A160" s="166"/>
      <c r="B160" s="235"/>
      <c r="C160" s="165"/>
    </row>
    <row r="161" spans="1:3" ht="15.75" customHeight="1">
      <c r="A161" s="175" t="s">
        <v>9</v>
      </c>
      <c r="B161" s="176" t="s">
        <v>1</v>
      </c>
      <c r="C161" s="177">
        <v>9696910</v>
      </c>
    </row>
    <row r="162" spans="1:3" ht="15.75" customHeight="1">
      <c r="A162" s="200"/>
      <c r="B162" s="151"/>
      <c r="C162" s="211"/>
    </row>
    <row r="163" spans="1:3" ht="13.9" customHeight="1">
      <c r="A163" s="147" t="s">
        <v>1</v>
      </c>
      <c r="B163" s="148"/>
      <c r="C163" s="149"/>
    </row>
    <row r="164" spans="1:3" ht="13.9" customHeight="1">
      <c r="A164" s="178" t="s">
        <v>2106</v>
      </c>
      <c r="B164" s="151"/>
      <c r="C164" s="152"/>
    </row>
    <row r="165" spans="1:3" ht="13.9" customHeight="1">
      <c r="A165" s="178"/>
      <c r="B165" s="151"/>
      <c r="C165" s="152"/>
    </row>
    <row r="166" spans="1:3" ht="13.9" customHeight="1">
      <c r="A166" s="154" t="s">
        <v>163</v>
      </c>
      <c r="B166" s="155"/>
      <c r="C166" s="156"/>
    </row>
    <row r="167" spans="1:3" ht="13.9" customHeight="1">
      <c r="A167" s="157" t="s">
        <v>199</v>
      </c>
      <c r="B167" s="158" t="s">
        <v>2</v>
      </c>
      <c r="C167" s="53" t="s">
        <v>200</v>
      </c>
    </row>
    <row r="168" spans="1:3" ht="13.9" customHeight="1">
      <c r="A168" s="159"/>
      <c r="B168" s="159"/>
      <c r="C168" s="55"/>
    </row>
    <row r="169" spans="1:3" ht="13.9" customHeight="1">
      <c r="A169" s="159"/>
      <c r="B169" s="159"/>
      <c r="C169" s="56">
        <v>2025</v>
      </c>
    </row>
    <row r="170" spans="1:3" ht="13.9" customHeight="1">
      <c r="A170" s="160"/>
      <c r="B170" s="160"/>
      <c r="C170" s="58" t="s">
        <v>7</v>
      </c>
    </row>
    <row r="171" spans="1:3" ht="13.9" customHeight="1">
      <c r="A171" s="166" t="s">
        <v>266</v>
      </c>
      <c r="B171" s="235"/>
      <c r="C171" s="163"/>
    </row>
    <row r="172" spans="1:3" ht="13.9" customHeight="1">
      <c r="A172" s="163" t="s">
        <v>985</v>
      </c>
      <c r="B172" s="167"/>
      <c r="C172" s="163"/>
    </row>
    <row r="173" spans="1:3" ht="13.9" customHeight="1">
      <c r="A173" s="166" t="s">
        <v>423</v>
      </c>
      <c r="B173" s="235"/>
      <c r="C173" s="164"/>
    </row>
    <row r="174" spans="1:3" ht="13.9" customHeight="1">
      <c r="A174" s="153" t="s">
        <v>297</v>
      </c>
      <c r="B174" s="167" t="s">
        <v>60</v>
      </c>
      <c r="C174" s="165">
        <v>415098</v>
      </c>
    </row>
    <row r="175" spans="1:3" ht="13.9" customHeight="1">
      <c r="A175" s="1314" t="s">
        <v>2107</v>
      </c>
      <c r="B175" s="167"/>
      <c r="C175" s="164"/>
    </row>
    <row r="176" spans="1:3" ht="13.9" customHeight="1">
      <c r="A176" s="166" t="s">
        <v>389</v>
      </c>
      <c r="B176" s="167"/>
      <c r="C176" s="164"/>
    </row>
    <row r="177" spans="1:3" ht="13.9" customHeight="1">
      <c r="A177" s="153" t="s">
        <v>592</v>
      </c>
      <c r="B177" s="167" t="s">
        <v>193</v>
      </c>
      <c r="C177" s="165">
        <v>15000</v>
      </c>
    </row>
    <row r="178" spans="1:3" ht="13.9" customHeight="1">
      <c r="A178" s="153" t="s">
        <v>303</v>
      </c>
      <c r="B178" s="167" t="s">
        <v>69</v>
      </c>
      <c r="C178" s="165">
        <v>518679</v>
      </c>
    </row>
    <row r="179" spans="1:3" ht="13.9" customHeight="1">
      <c r="A179" s="166" t="s">
        <v>415</v>
      </c>
      <c r="B179" s="167"/>
      <c r="C179" s="165"/>
    </row>
    <row r="180" spans="1:3" ht="13.9" customHeight="1">
      <c r="A180" s="153" t="s">
        <v>328</v>
      </c>
      <c r="B180" s="167" t="s">
        <v>104</v>
      </c>
      <c r="C180" s="165">
        <v>2151000</v>
      </c>
    </row>
    <row r="181" spans="1:3" ht="13.9" customHeight="1">
      <c r="A181" s="1314" t="s">
        <v>1751</v>
      </c>
      <c r="B181" s="235"/>
      <c r="C181" s="165"/>
    </row>
    <row r="182" spans="1:3" ht="13.9" customHeight="1">
      <c r="A182" s="1314" t="s">
        <v>2066</v>
      </c>
      <c r="B182" s="235"/>
      <c r="C182" s="165"/>
    </row>
    <row r="183" spans="1:3" ht="13.9" customHeight="1">
      <c r="A183" s="1314" t="s">
        <v>2108</v>
      </c>
      <c r="B183" s="235"/>
      <c r="C183" s="165"/>
    </row>
    <row r="184" spans="1:3" ht="13.9" customHeight="1">
      <c r="A184" s="163" t="s">
        <v>994</v>
      </c>
      <c r="B184" s="235"/>
      <c r="C184" s="173">
        <f>SUM(C174:C180)</f>
        <v>3099777</v>
      </c>
    </row>
    <row r="185" spans="1:3" ht="13.9" customHeight="1">
      <c r="A185" s="163"/>
      <c r="B185" s="235"/>
      <c r="C185" s="165"/>
    </row>
    <row r="186" spans="1:3" ht="13.9" customHeight="1">
      <c r="A186" s="166" t="s">
        <v>371</v>
      </c>
      <c r="B186" s="235"/>
      <c r="C186" s="165">
        <v>3099777</v>
      </c>
    </row>
    <row r="187" spans="1:3" ht="13.9" customHeight="1">
      <c r="A187" s="166"/>
      <c r="B187" s="167"/>
      <c r="C187" s="165"/>
    </row>
    <row r="188" spans="1:3" ht="13.9" customHeight="1">
      <c r="A188" s="166" t="s">
        <v>165</v>
      </c>
      <c r="B188" s="167"/>
      <c r="C188" s="165"/>
    </row>
    <row r="189" spans="1:3" ht="13.9" customHeight="1">
      <c r="A189" s="166" t="s">
        <v>475</v>
      </c>
      <c r="B189" s="167"/>
      <c r="C189" s="165"/>
    </row>
    <row r="190" spans="1:3" ht="13.9" customHeight="1">
      <c r="A190" s="153" t="s">
        <v>2098</v>
      </c>
      <c r="B190" s="167" t="s">
        <v>686</v>
      </c>
      <c r="C190" s="165">
        <v>190000</v>
      </c>
    </row>
    <row r="191" spans="1:3" ht="13.9" customHeight="1">
      <c r="A191" s="1314" t="s">
        <v>2109</v>
      </c>
      <c r="B191" s="167"/>
      <c r="C191" s="165"/>
    </row>
    <row r="192" spans="1:3" ht="13.9" customHeight="1">
      <c r="A192" s="1314" t="s">
        <v>2110</v>
      </c>
      <c r="B192" s="167"/>
      <c r="C192" s="165"/>
    </row>
    <row r="193" spans="1:3" ht="13.9" customHeight="1">
      <c r="A193" s="166" t="s">
        <v>933</v>
      </c>
      <c r="B193" s="167"/>
      <c r="C193" s="165"/>
    </row>
    <row r="194" spans="1:3" ht="13.9" customHeight="1">
      <c r="A194" s="153" t="s">
        <v>934</v>
      </c>
      <c r="B194" s="167" t="s">
        <v>384</v>
      </c>
      <c r="C194" s="165">
        <v>120000</v>
      </c>
    </row>
    <row r="195" spans="1:3" ht="13.9" customHeight="1">
      <c r="A195" s="1314" t="s">
        <v>2111</v>
      </c>
      <c r="B195" s="167"/>
      <c r="C195" s="165"/>
    </row>
    <row r="196" spans="1:3" ht="13.9" customHeight="1">
      <c r="A196" s="166" t="s">
        <v>480</v>
      </c>
      <c r="B196" s="167"/>
      <c r="C196" s="174">
        <f>SUM(C190:C194)</f>
        <v>310000</v>
      </c>
    </row>
    <row r="197" spans="1:3" ht="13.9" customHeight="1">
      <c r="A197" s="166"/>
      <c r="B197" s="195"/>
      <c r="C197" s="1323"/>
    </row>
    <row r="198" spans="1:3" ht="13.9" customHeight="1">
      <c r="A198" s="166"/>
      <c r="B198" s="195"/>
      <c r="C198" s="196"/>
    </row>
    <row r="199" spans="1:3" ht="13.9" customHeight="1">
      <c r="A199" s="175" t="s">
        <v>9</v>
      </c>
      <c r="B199" s="217" t="s">
        <v>1</v>
      </c>
      <c r="C199" s="218">
        <f>+C196+C184</f>
        <v>3409777</v>
      </c>
    </row>
    <row r="200" spans="1:3" ht="13.9" customHeight="1">
      <c r="A200" s="200"/>
      <c r="B200" s="151"/>
      <c r="C200" s="211"/>
    </row>
    <row r="201" spans="1:3" ht="15.75" customHeight="1">
      <c r="A201" s="200"/>
      <c r="B201" s="151"/>
      <c r="C201" s="200"/>
    </row>
    <row r="202" spans="1:3" ht="15.75" customHeight="1">
      <c r="A202" s="147" t="s">
        <v>1</v>
      </c>
      <c r="B202" s="148"/>
      <c r="C202" s="149"/>
    </row>
    <row r="203" spans="1:3" ht="15.75" customHeight="1">
      <c r="A203" s="178" t="s">
        <v>2112</v>
      </c>
      <c r="B203" s="151"/>
      <c r="C203" s="152"/>
    </row>
    <row r="204" spans="1:3" ht="15.75" customHeight="1">
      <c r="A204" s="178"/>
      <c r="B204" s="151"/>
      <c r="C204" s="152"/>
    </row>
    <row r="205" spans="1:3" ht="15.75" customHeight="1">
      <c r="A205" s="154" t="s">
        <v>163</v>
      </c>
      <c r="B205" s="155"/>
      <c r="C205" s="156"/>
    </row>
    <row r="206" spans="1:3" ht="15.75" customHeight="1">
      <c r="A206" s="157" t="s">
        <v>199</v>
      </c>
      <c r="B206" s="158" t="s">
        <v>2</v>
      </c>
      <c r="C206" s="53" t="s">
        <v>200</v>
      </c>
    </row>
    <row r="207" spans="1:3" ht="15.75" customHeight="1">
      <c r="A207" s="159"/>
      <c r="B207" s="159"/>
      <c r="C207" s="55"/>
    </row>
    <row r="208" spans="1:3" ht="15.75" customHeight="1">
      <c r="A208" s="159"/>
      <c r="B208" s="159"/>
      <c r="C208" s="56">
        <v>2025</v>
      </c>
    </row>
    <row r="209" spans="1:3" ht="15.75" customHeight="1">
      <c r="A209" s="160"/>
      <c r="B209" s="160"/>
      <c r="C209" s="58" t="s">
        <v>7</v>
      </c>
    </row>
    <row r="210" spans="1:3" ht="15.75" customHeight="1">
      <c r="A210" s="166" t="s">
        <v>266</v>
      </c>
      <c r="B210" s="235"/>
      <c r="C210" s="163"/>
    </row>
    <row r="211" spans="1:3" ht="15.75" customHeight="1">
      <c r="A211" s="163" t="s">
        <v>985</v>
      </c>
      <c r="B211" s="235"/>
      <c r="C211" s="163"/>
    </row>
    <row r="212" spans="1:3" ht="15.75" customHeight="1">
      <c r="A212" s="166" t="s">
        <v>389</v>
      </c>
      <c r="B212" s="167"/>
      <c r="C212" s="164"/>
    </row>
    <row r="213" spans="1:3" ht="15.75" customHeight="1">
      <c r="A213" s="153" t="s">
        <v>299</v>
      </c>
      <c r="B213" s="167" t="s">
        <v>61</v>
      </c>
      <c r="C213" s="165">
        <v>22362</v>
      </c>
    </row>
    <row r="214" spans="1:3" ht="15.75" customHeight="1">
      <c r="A214" s="153" t="s">
        <v>592</v>
      </c>
      <c r="B214" s="167" t="s">
        <v>193</v>
      </c>
      <c r="C214" s="165">
        <v>130500</v>
      </c>
    </row>
    <row r="215" spans="1:3" ht="15.75" customHeight="1">
      <c r="A215" s="166" t="s">
        <v>328</v>
      </c>
      <c r="B215" s="167"/>
      <c r="C215" s="165"/>
    </row>
    <row r="216" spans="1:3" ht="15.75" customHeight="1">
      <c r="A216" s="153" t="s">
        <v>328</v>
      </c>
      <c r="B216" s="167" t="s">
        <v>104</v>
      </c>
      <c r="C216" s="165">
        <v>504000</v>
      </c>
    </row>
    <row r="217" spans="1:3" ht="15.75" customHeight="1">
      <c r="A217" s="1314" t="s">
        <v>2113</v>
      </c>
      <c r="B217" s="167"/>
      <c r="C217" s="165"/>
    </row>
    <row r="218" spans="1:3" ht="15.75" customHeight="1">
      <c r="A218" s="163" t="s">
        <v>994</v>
      </c>
      <c r="B218" s="167"/>
      <c r="C218" s="173">
        <f>SUM(C213:C216)</f>
        <v>656862</v>
      </c>
    </row>
    <row r="219" spans="1:3" ht="15.75" customHeight="1">
      <c r="A219" s="163"/>
      <c r="B219" s="235"/>
      <c r="C219" s="165"/>
    </row>
    <row r="220" spans="1:3" ht="15.75" customHeight="1">
      <c r="A220" s="166" t="s">
        <v>371</v>
      </c>
      <c r="B220" s="235"/>
      <c r="C220" s="165">
        <v>656862</v>
      </c>
    </row>
    <row r="221" spans="1:3" ht="15.75" customHeight="1">
      <c r="A221" s="166"/>
      <c r="B221" s="235"/>
      <c r="C221" s="180"/>
    </row>
    <row r="222" spans="1:3" ht="15.75" customHeight="1">
      <c r="A222" s="166" t="s">
        <v>165</v>
      </c>
      <c r="B222" s="167"/>
      <c r="C222" s="165"/>
    </row>
    <row r="223" spans="1:3" ht="15.75" customHeight="1">
      <c r="A223" s="166" t="s">
        <v>475</v>
      </c>
      <c r="B223" s="167"/>
      <c r="C223" s="165"/>
    </row>
    <row r="224" spans="1:3" ht="15.75" customHeight="1">
      <c r="A224" s="153" t="s">
        <v>600</v>
      </c>
      <c r="B224" s="167" t="s">
        <v>498</v>
      </c>
      <c r="C224" s="165">
        <v>60000</v>
      </c>
    </row>
    <row r="225" spans="1:3" ht="15.75" customHeight="1">
      <c r="A225" s="1314" t="s">
        <v>2114</v>
      </c>
      <c r="B225" s="167"/>
      <c r="C225" s="165"/>
    </row>
    <row r="226" spans="1:3" ht="15.75" customHeight="1">
      <c r="A226" s="153" t="s">
        <v>930</v>
      </c>
      <c r="B226" s="167" t="s">
        <v>614</v>
      </c>
      <c r="C226" s="165">
        <v>3860000</v>
      </c>
    </row>
    <row r="227" spans="1:3" ht="45" customHeight="1">
      <c r="A227" s="1314" t="s">
        <v>2115</v>
      </c>
      <c r="B227" s="167"/>
      <c r="C227" s="165"/>
    </row>
    <row r="228" spans="1:3" ht="49.5" customHeight="1">
      <c r="A228" s="1314" t="s">
        <v>2116</v>
      </c>
      <c r="B228" s="167"/>
      <c r="C228" s="165"/>
    </row>
    <row r="229" spans="1:3" ht="27.75" customHeight="1">
      <c r="A229" s="1314" t="s">
        <v>2117</v>
      </c>
      <c r="B229" s="167"/>
      <c r="C229" s="165"/>
    </row>
    <row r="230" spans="1:3" ht="15.75" customHeight="1">
      <c r="A230" s="163" t="s">
        <v>933</v>
      </c>
      <c r="B230" s="167"/>
      <c r="C230" s="165"/>
    </row>
    <row r="231" spans="1:3" ht="15.75" customHeight="1">
      <c r="A231" s="185" t="s">
        <v>934</v>
      </c>
      <c r="B231" s="164" t="s">
        <v>384</v>
      </c>
      <c r="C231" s="180">
        <v>120000</v>
      </c>
    </row>
    <row r="232" spans="1:3" ht="15.75" customHeight="1">
      <c r="A232" s="1314" t="s">
        <v>2118</v>
      </c>
      <c r="B232" s="1322"/>
      <c r="C232" s="180"/>
    </row>
    <row r="233" spans="1:3" ht="15.75" customHeight="1">
      <c r="A233" s="166" t="s">
        <v>480</v>
      </c>
      <c r="B233" s="167"/>
      <c r="C233" s="173">
        <f>SUM(C224:C231)</f>
        <v>4040000</v>
      </c>
    </row>
    <row r="234" spans="1:3" ht="15.75" customHeight="1">
      <c r="A234" s="163"/>
      <c r="B234" s="1322"/>
      <c r="C234" s="180"/>
    </row>
    <row r="235" spans="1:3" ht="15.75" customHeight="1">
      <c r="A235" s="163"/>
      <c r="B235" s="1322"/>
      <c r="C235" s="180"/>
    </row>
    <row r="236" spans="1:3" ht="15.75" customHeight="1">
      <c r="A236" s="175" t="s">
        <v>9</v>
      </c>
      <c r="B236" s="176" t="s">
        <v>1</v>
      </c>
      <c r="C236" s="177">
        <f>+C233+C218</f>
        <v>4696862</v>
      </c>
    </row>
    <row r="237" spans="1:3" ht="15.75" customHeight="1">
      <c r="A237" s="200"/>
      <c r="B237" s="151"/>
      <c r="C237" s="211"/>
    </row>
  </sheetData>
  <mergeCells count="32">
    <mergeCell ref="A166:C166"/>
    <mergeCell ref="A167:A170"/>
    <mergeCell ref="B167:B170"/>
    <mergeCell ref="C167:C168"/>
    <mergeCell ref="A205:C205"/>
    <mergeCell ref="A206:A209"/>
    <mergeCell ref="B206:B209"/>
    <mergeCell ref="C206:C207"/>
    <mergeCell ref="A116:C116"/>
    <mergeCell ref="A117:A120"/>
    <mergeCell ref="B117:B120"/>
    <mergeCell ref="C117:C118"/>
    <mergeCell ref="A143:C143"/>
    <mergeCell ref="A144:A147"/>
    <mergeCell ref="B144:B147"/>
    <mergeCell ref="C144:C145"/>
    <mergeCell ref="A62:C62"/>
    <mergeCell ref="A63:A66"/>
    <mergeCell ref="B63:B66"/>
    <mergeCell ref="C63:C64"/>
    <mergeCell ref="A82:C82"/>
    <mergeCell ref="A83:A86"/>
    <mergeCell ref="B83:B86"/>
    <mergeCell ref="C83:C84"/>
    <mergeCell ref="A4:C4"/>
    <mergeCell ref="A5:A8"/>
    <mergeCell ref="B5:B8"/>
    <mergeCell ref="C5:C6"/>
    <mergeCell ref="A31:C31"/>
    <mergeCell ref="A32:A35"/>
    <mergeCell ref="B32:B35"/>
    <mergeCell ref="C32:C33"/>
  </mergeCells>
  <pageMargins left="0.55118110236220474" right="0.55118110236220474" top="0.59055118110236227" bottom="0.51181102362204722" header="0" footer="0"/>
  <pageSetup paperSize="9" scale="92" fitToHeight="0" orientation="portrait" r:id="rId1"/>
  <rowBreaks count="2" manualBreakCount="2">
    <brk id="162" max="6" man="1"/>
    <brk id="200" max="2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98"/>
  <sheetViews>
    <sheetView view="pageBreakPreview" topLeftCell="A73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59.28515625" style="48" customWidth="1"/>
    <col min="2" max="2" width="14.7109375" style="48" customWidth="1"/>
    <col min="3" max="3" width="16.85546875" style="48" customWidth="1"/>
    <col min="4" max="4" width="12.7109375" style="48" hidden="1" customWidth="1"/>
    <col min="5" max="5" width="11.28515625" style="48" hidden="1" customWidth="1"/>
    <col min="6" max="16384" width="14.42578125" style="48"/>
  </cols>
  <sheetData>
    <row r="1" spans="1:5" ht="15.75" customHeight="1">
      <c r="A1" s="1324"/>
      <c r="B1" s="1325"/>
      <c r="C1" s="247"/>
      <c r="D1" s="1326"/>
      <c r="E1" s="989"/>
    </row>
    <row r="2" spans="1:5" ht="15.75" customHeight="1">
      <c r="A2" s="1327" t="s">
        <v>263</v>
      </c>
      <c r="B2" s="932"/>
      <c r="C2" s="933"/>
      <c r="D2" s="1326"/>
      <c r="E2" s="989"/>
    </row>
    <row r="3" spans="1:5" ht="15.75" customHeight="1">
      <c r="A3" s="1328" t="s">
        <v>264</v>
      </c>
      <c r="B3" s="932"/>
      <c r="C3" s="933"/>
      <c r="D3" s="1326"/>
      <c r="E3" s="989"/>
    </row>
    <row r="4" spans="1:5" ht="15.75" customHeight="1">
      <c r="A4" s="1329"/>
      <c r="B4" s="248"/>
      <c r="C4" s="138"/>
      <c r="D4" s="1326"/>
      <c r="E4" s="989"/>
    </row>
    <row r="5" spans="1:5" ht="15.75" customHeight="1">
      <c r="A5" s="113" t="s">
        <v>2119</v>
      </c>
      <c r="B5" s="938"/>
      <c r="C5" s="939"/>
      <c r="D5" s="1326"/>
      <c r="E5" s="989"/>
    </row>
    <row r="6" spans="1:5" ht="15.75" customHeight="1">
      <c r="A6" s="113"/>
      <c r="B6" s="938"/>
      <c r="C6" s="939"/>
      <c r="D6" s="1326"/>
      <c r="E6" s="989"/>
    </row>
    <row r="7" spans="1:5" ht="15.75" customHeight="1">
      <c r="A7" s="931" t="s">
        <v>163</v>
      </c>
      <c r="B7" s="932"/>
      <c r="C7" s="933"/>
      <c r="D7" s="1326"/>
      <c r="E7" s="989"/>
    </row>
    <row r="8" spans="1:5" ht="15.75" customHeight="1">
      <c r="A8" s="51" t="s">
        <v>164</v>
      </c>
      <c r="B8" s="52" t="s">
        <v>2</v>
      </c>
      <c r="C8" s="53" t="s">
        <v>200</v>
      </c>
    </row>
    <row r="9" spans="1:5" ht="15.75" customHeight="1">
      <c r="A9" s="54"/>
      <c r="B9" s="54"/>
      <c r="C9" s="55"/>
    </row>
    <row r="10" spans="1:5" ht="15.75" customHeight="1">
      <c r="A10" s="54"/>
      <c r="B10" s="54"/>
      <c r="C10" s="56">
        <v>2025</v>
      </c>
    </row>
    <row r="11" spans="1:5" ht="15.75" customHeight="1">
      <c r="A11" s="57"/>
      <c r="B11" s="57"/>
      <c r="C11" s="58" t="s">
        <v>7</v>
      </c>
    </row>
    <row r="12" spans="1:5" ht="15.75" customHeight="1">
      <c r="A12" s="113" t="s">
        <v>266</v>
      </c>
      <c r="B12" s="254"/>
      <c r="C12" s="940"/>
    </row>
    <row r="13" spans="1:5" ht="15.75" customHeight="1">
      <c r="A13" s="113" t="s">
        <v>267</v>
      </c>
      <c r="B13" s="254"/>
      <c r="C13" s="940"/>
    </row>
    <row r="14" spans="1:5" ht="15.75" customHeight="1">
      <c r="A14" s="113" t="s">
        <v>268</v>
      </c>
      <c r="B14" s="254"/>
      <c r="C14" s="940"/>
    </row>
    <row r="15" spans="1:5" ht="14.25" customHeight="1">
      <c r="A15" s="139" t="s">
        <v>269</v>
      </c>
      <c r="B15" s="254" t="s">
        <v>15</v>
      </c>
      <c r="C15" s="255">
        <v>8784876</v>
      </c>
    </row>
    <row r="16" spans="1:5" ht="14.25" customHeight="1">
      <c r="A16" s="113" t="s">
        <v>270</v>
      </c>
      <c r="B16" s="254"/>
      <c r="C16" s="255"/>
    </row>
    <row r="17" spans="1:5" ht="14.25" customHeight="1">
      <c r="A17" s="139" t="s">
        <v>271</v>
      </c>
      <c r="B17" s="114" t="s">
        <v>20</v>
      </c>
      <c r="C17" s="255">
        <v>552000</v>
      </c>
      <c r="D17" s="989"/>
      <c r="E17" s="989"/>
    </row>
    <row r="18" spans="1:5" ht="14.25" customHeight="1">
      <c r="A18" s="139" t="s">
        <v>272</v>
      </c>
      <c r="B18" s="114" t="s">
        <v>22</v>
      </c>
      <c r="C18" s="255">
        <v>114000</v>
      </c>
      <c r="D18" s="989"/>
      <c r="E18" s="989"/>
    </row>
    <row r="19" spans="1:5" ht="14.25" customHeight="1">
      <c r="A19" s="139" t="s">
        <v>273</v>
      </c>
      <c r="B19" s="114" t="s">
        <v>24</v>
      </c>
      <c r="C19" s="255">
        <v>114000</v>
      </c>
      <c r="D19" s="989"/>
      <c r="E19" s="989"/>
    </row>
    <row r="20" spans="1:5" ht="14.25" customHeight="1">
      <c r="A20" s="139" t="s">
        <v>274</v>
      </c>
      <c r="B20" s="114" t="s">
        <v>26</v>
      </c>
      <c r="C20" s="255">
        <v>161000</v>
      </c>
      <c r="D20" s="989"/>
      <c r="E20" s="989"/>
    </row>
    <row r="21" spans="1:5" ht="14.25" customHeight="1">
      <c r="A21" s="139" t="s">
        <v>1620</v>
      </c>
      <c r="B21" s="114" t="s">
        <v>27</v>
      </c>
      <c r="C21" s="255">
        <v>414000</v>
      </c>
      <c r="D21" s="989"/>
      <c r="E21" s="989"/>
    </row>
    <row r="22" spans="1:5" ht="14.25" customHeight="1">
      <c r="A22" s="139" t="s">
        <v>651</v>
      </c>
      <c r="B22" s="114" t="s">
        <v>32</v>
      </c>
      <c r="C22" s="255">
        <v>1712830</v>
      </c>
      <c r="D22" s="989"/>
      <c r="E22" s="989"/>
    </row>
    <row r="23" spans="1:5" ht="14.25" customHeight="1">
      <c r="A23" s="139" t="s">
        <v>652</v>
      </c>
      <c r="B23" s="114" t="s">
        <v>35</v>
      </c>
      <c r="C23" s="1330">
        <v>1357382</v>
      </c>
      <c r="D23" s="989"/>
      <c r="E23" s="989"/>
    </row>
    <row r="24" spans="1:5" ht="14.25" customHeight="1">
      <c r="A24" s="139" t="s">
        <v>275</v>
      </c>
      <c r="B24" s="114" t="s">
        <v>37</v>
      </c>
      <c r="C24" s="255">
        <v>732073</v>
      </c>
      <c r="D24" s="989"/>
      <c r="E24" s="989"/>
    </row>
    <row r="25" spans="1:5" ht="14.25" customHeight="1">
      <c r="A25" s="139" t="s">
        <v>276</v>
      </c>
      <c r="B25" s="114" t="s">
        <v>39</v>
      </c>
      <c r="C25" s="255">
        <v>115000</v>
      </c>
      <c r="D25" s="989"/>
      <c r="E25" s="989"/>
    </row>
    <row r="26" spans="1:5" ht="14.25" customHeight="1">
      <c r="A26" s="139" t="s">
        <v>277</v>
      </c>
      <c r="B26" s="114" t="s">
        <v>41</v>
      </c>
      <c r="C26" s="255"/>
      <c r="D26" s="989"/>
      <c r="E26" s="989"/>
    </row>
    <row r="27" spans="1:5" ht="14.25" customHeight="1">
      <c r="A27" s="139" t="s">
        <v>278</v>
      </c>
      <c r="B27" s="114" t="s">
        <v>43</v>
      </c>
      <c r="C27" s="255">
        <v>30000</v>
      </c>
      <c r="D27" s="989"/>
      <c r="E27" s="989"/>
    </row>
    <row r="28" spans="1:5" ht="14.25" customHeight="1">
      <c r="A28" s="139" t="s">
        <v>279</v>
      </c>
      <c r="B28" s="114" t="s">
        <v>191</v>
      </c>
      <c r="C28" s="138">
        <v>69000</v>
      </c>
      <c r="D28" s="989"/>
      <c r="E28" s="989"/>
    </row>
    <row r="29" spans="1:5" ht="14.25" customHeight="1">
      <c r="A29" s="139" t="s">
        <v>280</v>
      </c>
      <c r="B29" s="114" t="s">
        <v>45</v>
      </c>
      <c r="C29" s="138">
        <v>732073</v>
      </c>
      <c r="D29" s="989"/>
      <c r="E29" s="989"/>
    </row>
    <row r="30" spans="1:5" ht="14.25" customHeight="1">
      <c r="A30" s="113" t="s">
        <v>281</v>
      </c>
      <c r="B30" s="114"/>
      <c r="C30" s="255"/>
      <c r="D30" s="989"/>
      <c r="E30" s="989"/>
    </row>
    <row r="31" spans="1:5" ht="14.25" customHeight="1">
      <c r="A31" s="139" t="s">
        <v>282</v>
      </c>
      <c r="B31" s="114" t="s">
        <v>47</v>
      </c>
      <c r="C31" s="255">
        <v>1054186</v>
      </c>
      <c r="D31" s="989"/>
      <c r="E31" s="989"/>
    </row>
    <row r="32" spans="1:5" ht="14.25" customHeight="1">
      <c r="A32" s="139" t="s">
        <v>283</v>
      </c>
      <c r="B32" s="114" t="s">
        <v>48</v>
      </c>
      <c r="C32" s="255">
        <v>175698</v>
      </c>
      <c r="D32" s="989"/>
      <c r="E32" s="989"/>
    </row>
    <row r="33" spans="1:5" ht="14.25" customHeight="1">
      <c r="A33" s="139" t="s">
        <v>284</v>
      </c>
      <c r="B33" s="114" t="s">
        <v>49</v>
      </c>
      <c r="C33" s="255">
        <v>210860</v>
      </c>
      <c r="D33" s="989"/>
      <c r="E33" s="989"/>
    </row>
    <row r="34" spans="1:5" ht="14.25" customHeight="1">
      <c r="A34" s="139" t="s">
        <v>285</v>
      </c>
      <c r="B34" s="114" t="s">
        <v>50</v>
      </c>
      <c r="C34" s="255">
        <v>27600</v>
      </c>
      <c r="D34" s="989"/>
      <c r="E34" s="989"/>
    </row>
    <row r="35" spans="1:5" ht="14.25" customHeight="1">
      <c r="A35" s="113" t="s">
        <v>653</v>
      </c>
      <c r="B35" s="114"/>
      <c r="C35" s="255"/>
      <c r="D35" s="989"/>
      <c r="E35" s="989"/>
    </row>
    <row r="36" spans="1:5" ht="14.25" customHeight="1">
      <c r="A36" s="139" t="s">
        <v>288</v>
      </c>
      <c r="B36" s="114" t="s">
        <v>52</v>
      </c>
      <c r="C36" s="255">
        <v>352806</v>
      </c>
      <c r="D36" s="989"/>
      <c r="E36" s="989"/>
    </row>
    <row r="37" spans="1:5" ht="14.25" customHeight="1">
      <c r="A37" s="139" t="s">
        <v>289</v>
      </c>
      <c r="B37" s="114" t="s">
        <v>290</v>
      </c>
      <c r="C37" s="255">
        <v>115000</v>
      </c>
      <c r="D37" s="989"/>
      <c r="E37" s="989"/>
    </row>
    <row r="38" spans="1:5" ht="15" customHeight="1">
      <c r="A38" s="953" t="s">
        <v>649</v>
      </c>
      <c r="B38" s="1011"/>
      <c r="C38" s="972">
        <f>SUM(C15:C37)</f>
        <v>16824384</v>
      </c>
      <c r="D38" s="989"/>
      <c r="E38" s="989"/>
    </row>
    <row r="39" spans="1:5" ht="15.75" customHeight="1">
      <c r="A39" s="953"/>
      <c r="B39" s="1011"/>
      <c r="C39" s="973"/>
      <c r="D39" s="989"/>
      <c r="E39" s="989"/>
    </row>
    <row r="40" spans="1:5" ht="15.75" customHeight="1">
      <c r="A40" s="940" t="s">
        <v>292</v>
      </c>
      <c r="B40" s="1013"/>
      <c r="C40" s="138"/>
      <c r="D40" s="989"/>
      <c r="E40" s="989"/>
    </row>
    <row r="41" spans="1:5" ht="15.75" customHeight="1">
      <c r="A41" s="113" t="s">
        <v>453</v>
      </c>
      <c r="B41" s="114"/>
      <c r="C41" s="255"/>
      <c r="D41" s="989"/>
      <c r="E41" s="989"/>
    </row>
    <row r="42" spans="1:5" ht="15.75" customHeight="1">
      <c r="A42" s="139" t="s">
        <v>294</v>
      </c>
      <c r="B42" s="114" t="s">
        <v>56</v>
      </c>
      <c r="C42" s="255">
        <v>250000</v>
      </c>
      <c r="D42" s="989"/>
      <c r="E42" s="989"/>
    </row>
    <row r="43" spans="1:5" ht="15.75" customHeight="1">
      <c r="A43" s="113" t="s">
        <v>423</v>
      </c>
      <c r="B43" s="114"/>
      <c r="C43" s="255"/>
      <c r="D43" s="989"/>
      <c r="E43" s="989"/>
    </row>
    <row r="44" spans="1:5" ht="15.75" customHeight="1">
      <c r="A44" s="139" t="s">
        <v>297</v>
      </c>
      <c r="B44" s="114" t="s">
        <v>60</v>
      </c>
      <c r="C44" s="255">
        <v>250000</v>
      </c>
      <c r="D44" s="989"/>
      <c r="E44" s="989"/>
    </row>
    <row r="45" spans="1:5" ht="15.75" customHeight="1">
      <c r="A45" s="113" t="s">
        <v>389</v>
      </c>
      <c r="B45" s="114"/>
      <c r="C45" s="255"/>
      <c r="D45" s="989"/>
      <c r="E45" s="989"/>
    </row>
    <row r="46" spans="1:5" ht="15.75" customHeight="1">
      <c r="A46" s="139" t="s">
        <v>299</v>
      </c>
      <c r="B46" s="114" t="s">
        <v>61</v>
      </c>
      <c r="C46" s="255">
        <v>140416</v>
      </c>
      <c r="D46" s="989"/>
      <c r="E46" s="989"/>
    </row>
    <row r="47" spans="1:5" ht="15.75" customHeight="1">
      <c r="A47" s="139" t="s">
        <v>484</v>
      </c>
      <c r="B47" s="114" t="s">
        <v>126</v>
      </c>
      <c r="C47" s="255">
        <v>4500459</v>
      </c>
      <c r="D47" s="989"/>
      <c r="E47" s="989"/>
    </row>
    <row r="48" spans="1:5" ht="15.75" customHeight="1">
      <c r="A48" s="139" t="s">
        <v>303</v>
      </c>
      <c r="B48" s="114" t="s">
        <v>69</v>
      </c>
      <c r="C48" s="255">
        <v>103990</v>
      </c>
      <c r="D48" s="989"/>
      <c r="E48" s="989"/>
    </row>
    <row r="49" spans="1:5" ht="15.75" customHeight="1">
      <c r="A49" s="113" t="s">
        <v>467</v>
      </c>
      <c r="B49" s="114"/>
      <c r="C49" s="255"/>
      <c r="D49" s="989"/>
      <c r="E49" s="989"/>
    </row>
    <row r="50" spans="1:5" ht="15.75" customHeight="1">
      <c r="A50" s="974" t="s">
        <v>305</v>
      </c>
      <c r="B50" s="258" t="s">
        <v>137</v>
      </c>
      <c r="C50" s="259">
        <v>6000</v>
      </c>
      <c r="D50" s="989"/>
      <c r="E50" s="989"/>
    </row>
    <row r="51" spans="1:5" ht="15.75" customHeight="1">
      <c r="A51" s="1324" t="s">
        <v>306</v>
      </c>
      <c r="B51" s="975" t="s">
        <v>140</v>
      </c>
      <c r="C51" s="257">
        <v>30000</v>
      </c>
      <c r="D51" s="989"/>
      <c r="E51" s="989"/>
    </row>
    <row r="52" spans="1:5" ht="15.75" customHeight="1">
      <c r="A52" s="113" t="s">
        <v>328</v>
      </c>
      <c r="B52" s="254"/>
      <c r="C52" s="255"/>
    </row>
    <row r="53" spans="1:5" ht="15.75" customHeight="1">
      <c r="A53" s="139" t="s">
        <v>1477</v>
      </c>
      <c r="B53" s="114" t="s">
        <v>99</v>
      </c>
      <c r="C53" s="255">
        <v>6000</v>
      </c>
    </row>
    <row r="54" spans="1:5" ht="15.75" customHeight="1">
      <c r="A54" s="139" t="s">
        <v>328</v>
      </c>
      <c r="B54" s="114" t="s">
        <v>104</v>
      </c>
      <c r="C54" s="255">
        <v>1976400</v>
      </c>
    </row>
    <row r="55" spans="1:5" ht="15.75" customHeight="1">
      <c r="A55" s="1331" t="s">
        <v>2021</v>
      </c>
      <c r="B55" s="254"/>
      <c r="C55" s="255"/>
    </row>
    <row r="56" spans="1:5" ht="15.75" customHeight="1">
      <c r="A56" s="1331" t="s">
        <v>2120</v>
      </c>
      <c r="B56" s="254"/>
      <c r="C56" s="255"/>
      <c r="D56" s="1332">
        <v>419832</v>
      </c>
      <c r="E56" s="1332">
        <v>172872</v>
      </c>
    </row>
    <row r="57" spans="1:5" ht="30">
      <c r="A57" s="1333" t="s">
        <v>2121</v>
      </c>
      <c r="B57" s="254"/>
      <c r="C57" s="255"/>
      <c r="D57" s="1332"/>
      <c r="E57" s="1332"/>
    </row>
    <row r="58" spans="1:5" ht="15.75" customHeight="1">
      <c r="A58" s="1331" t="s">
        <v>2122</v>
      </c>
      <c r="B58" s="254"/>
      <c r="C58" s="255"/>
      <c r="D58" s="1332">
        <v>839664</v>
      </c>
      <c r="E58" s="1332">
        <v>345352</v>
      </c>
    </row>
    <row r="59" spans="1:5" ht="15.75" customHeight="1">
      <c r="A59" s="1331" t="s">
        <v>2123</v>
      </c>
      <c r="B59" s="254"/>
      <c r="C59" s="255"/>
      <c r="D59" s="1332"/>
      <c r="E59" s="1332"/>
    </row>
    <row r="60" spans="1:5" ht="15.75" customHeight="1">
      <c r="A60" s="1331" t="s">
        <v>2124</v>
      </c>
      <c r="B60" s="254"/>
      <c r="C60" s="255"/>
      <c r="D60" s="1332"/>
      <c r="E60" s="1332"/>
    </row>
    <row r="61" spans="1:5" ht="15.75" customHeight="1">
      <c r="A61" s="1331" t="s">
        <v>2125</v>
      </c>
      <c r="B61" s="254"/>
      <c r="C61" s="255"/>
      <c r="D61" s="1332"/>
      <c r="E61" s="1332"/>
    </row>
    <row r="62" spans="1:5" ht="15.75" customHeight="1">
      <c r="A62" s="1331" t="s">
        <v>2126</v>
      </c>
      <c r="B62" s="254"/>
      <c r="C62" s="255"/>
      <c r="D62" s="1332">
        <v>420546</v>
      </c>
      <c r="E62" s="1332">
        <v>171846</v>
      </c>
    </row>
    <row r="63" spans="1:5" ht="15.75" customHeight="1">
      <c r="A63" s="1331" t="s">
        <v>2127</v>
      </c>
      <c r="B63" s="254"/>
      <c r="C63" s="255"/>
      <c r="D63" s="1332"/>
      <c r="E63" s="1332"/>
    </row>
    <row r="64" spans="1:5" ht="15.75" customHeight="1">
      <c r="A64" s="1331" t="s">
        <v>2128</v>
      </c>
      <c r="B64" s="254"/>
      <c r="C64" s="255"/>
      <c r="D64" s="1332"/>
      <c r="E64" s="1332"/>
    </row>
    <row r="65" spans="1:5" ht="15.75" customHeight="1">
      <c r="A65" s="1331" t="s">
        <v>2129</v>
      </c>
      <c r="B65" s="254"/>
      <c r="C65" s="255"/>
      <c r="D65" s="1332">
        <v>279888</v>
      </c>
      <c r="E65" s="1332">
        <v>113680</v>
      </c>
    </row>
    <row r="66" spans="1:5" ht="15.75" customHeight="1">
      <c r="A66" s="1331" t="s">
        <v>2130</v>
      </c>
      <c r="B66" s="254"/>
      <c r="C66" s="255"/>
      <c r="D66" s="1334">
        <f t="shared" ref="D66:E66" si="0">SUM(D56:D65)</f>
        <v>1959930</v>
      </c>
      <c r="E66" s="1334">
        <f t="shared" si="0"/>
        <v>803750</v>
      </c>
    </row>
    <row r="67" spans="1:5" ht="15.75" customHeight="1">
      <c r="A67" s="1331" t="s">
        <v>2131</v>
      </c>
      <c r="B67" s="254"/>
      <c r="C67" s="255"/>
    </row>
    <row r="68" spans="1:5" ht="15.75" customHeight="1">
      <c r="A68" s="1331" t="s">
        <v>2132</v>
      </c>
      <c r="B68" s="254"/>
      <c r="C68" s="255"/>
    </row>
    <row r="69" spans="1:5" ht="15.75" customHeight="1">
      <c r="A69" s="940" t="s">
        <v>994</v>
      </c>
      <c r="B69" s="114"/>
      <c r="C69" s="256">
        <f>SUM(C42:C54)</f>
        <v>7263265</v>
      </c>
      <c r="D69" s="989"/>
      <c r="E69" s="989"/>
    </row>
    <row r="70" spans="1:5" ht="12" customHeight="1">
      <c r="A70" s="940"/>
      <c r="B70" s="114"/>
      <c r="C70" s="138"/>
      <c r="D70" s="989"/>
      <c r="E70" s="989"/>
    </row>
    <row r="71" spans="1:5" ht="15.75" customHeight="1">
      <c r="A71" s="113" t="s">
        <v>371</v>
      </c>
      <c r="B71" s="114"/>
      <c r="C71" s="138">
        <f>+C69+C38</f>
        <v>24087649</v>
      </c>
      <c r="D71" s="989"/>
      <c r="E71" s="989"/>
    </row>
    <row r="72" spans="1:5" ht="15.75" customHeight="1">
      <c r="A72" s="940"/>
      <c r="B72" s="986"/>
      <c r="C72" s="138"/>
    </row>
    <row r="73" spans="1:5" ht="15.75" customHeight="1">
      <c r="A73" s="940"/>
      <c r="B73" s="986"/>
      <c r="C73" s="138"/>
    </row>
    <row r="74" spans="1:5" ht="15.75" customHeight="1">
      <c r="A74" s="976" t="s">
        <v>9</v>
      </c>
      <c r="B74" s="1335" t="s">
        <v>1</v>
      </c>
      <c r="C74" s="1273">
        <v>24087649</v>
      </c>
    </row>
    <row r="75" spans="1:5" ht="15.75" customHeight="1">
      <c r="A75" s="938"/>
      <c r="B75" s="978"/>
      <c r="C75" s="988"/>
    </row>
    <row r="76" spans="1:5" ht="15.75" customHeight="1">
      <c r="A76" s="938"/>
      <c r="B76" s="978"/>
      <c r="C76" s="988"/>
    </row>
    <row r="77" spans="1:5" ht="15.75" customHeight="1">
      <c r="A77" s="938"/>
      <c r="B77" s="978"/>
      <c r="C77" s="988"/>
    </row>
    <row r="78" spans="1:5" ht="15.75" customHeight="1">
      <c r="A78" s="1275" t="s">
        <v>1037</v>
      </c>
      <c r="B78" s="1276"/>
      <c r="C78" s="1277"/>
    </row>
    <row r="79" spans="1:5" ht="15.75" customHeight="1">
      <c r="A79" s="113"/>
      <c r="B79" s="980"/>
      <c r="C79" s="249"/>
    </row>
    <row r="80" spans="1:5" ht="15.75" customHeight="1">
      <c r="A80" s="230" t="s">
        <v>2133</v>
      </c>
      <c r="B80" s="980"/>
      <c r="C80" s="249"/>
    </row>
    <row r="81" spans="1:3" ht="15.75" customHeight="1">
      <c r="A81" s="230"/>
      <c r="B81" s="980"/>
      <c r="C81" s="249"/>
    </row>
    <row r="82" spans="1:3" ht="15.75" customHeight="1">
      <c r="A82" s="250" t="s">
        <v>163</v>
      </c>
      <c r="B82" s="251"/>
      <c r="C82" s="252"/>
    </row>
    <row r="83" spans="1:3" ht="15.75" customHeight="1">
      <c r="A83" s="51" t="s">
        <v>199</v>
      </c>
      <c r="B83" s="52" t="s">
        <v>2</v>
      </c>
      <c r="C83" s="53" t="s">
        <v>200</v>
      </c>
    </row>
    <row r="84" spans="1:3" ht="15.75" customHeight="1">
      <c r="A84" s="54"/>
      <c r="B84" s="54"/>
      <c r="C84" s="55"/>
    </row>
    <row r="85" spans="1:3" ht="15.75" customHeight="1">
      <c r="A85" s="54"/>
      <c r="B85" s="54"/>
      <c r="C85" s="56">
        <v>2025</v>
      </c>
    </row>
    <row r="86" spans="1:3" ht="15.75" customHeight="1">
      <c r="A86" s="57"/>
      <c r="B86" s="57"/>
      <c r="C86" s="58" t="s">
        <v>7</v>
      </c>
    </row>
    <row r="87" spans="1:3" ht="15.75" customHeight="1">
      <c r="A87" s="113" t="s">
        <v>266</v>
      </c>
      <c r="B87" s="254"/>
      <c r="C87" s="940"/>
    </row>
    <row r="88" spans="1:3" ht="15.75" customHeight="1">
      <c r="A88" s="940" t="s">
        <v>1884</v>
      </c>
      <c r="B88" s="254"/>
      <c r="C88" s="940"/>
    </row>
    <row r="89" spans="1:3" ht="15.75" customHeight="1">
      <c r="A89" s="1336" t="s">
        <v>328</v>
      </c>
      <c r="B89" s="114"/>
      <c r="C89" s="1013"/>
    </row>
    <row r="90" spans="1:3" ht="15.75" customHeight="1">
      <c r="A90" s="139" t="s">
        <v>767</v>
      </c>
      <c r="B90" s="114" t="s">
        <v>103</v>
      </c>
      <c r="C90" s="1337">
        <v>15000000</v>
      </c>
    </row>
    <row r="91" spans="1:3" ht="15.75" customHeight="1">
      <c r="A91" s="139" t="s">
        <v>2134</v>
      </c>
      <c r="B91" s="114"/>
      <c r="C91" s="1337"/>
    </row>
    <row r="92" spans="1:3" ht="15.75" customHeight="1">
      <c r="A92" s="139" t="s">
        <v>2135</v>
      </c>
      <c r="B92" s="114"/>
      <c r="C92" s="1337"/>
    </row>
    <row r="93" spans="1:3" ht="15.75" customHeight="1">
      <c r="A93" s="139" t="s">
        <v>2136</v>
      </c>
      <c r="B93" s="114"/>
      <c r="C93" s="1337"/>
    </row>
    <row r="94" spans="1:3" ht="15.75" customHeight="1">
      <c r="A94" s="940" t="s">
        <v>994</v>
      </c>
      <c r="B94" s="114"/>
      <c r="C94" s="1338">
        <v>15000000</v>
      </c>
    </row>
    <row r="95" spans="1:3" ht="15.75" customHeight="1">
      <c r="A95" s="940"/>
      <c r="B95" s="114"/>
      <c r="C95" s="1013"/>
    </row>
    <row r="96" spans="1:3" ht="15.75" customHeight="1">
      <c r="A96" s="113" t="s">
        <v>371</v>
      </c>
      <c r="B96" s="114"/>
      <c r="C96" s="1337">
        <v>15000000</v>
      </c>
    </row>
    <row r="97" spans="1:3" ht="15.75" customHeight="1">
      <c r="A97" s="1336"/>
      <c r="B97" s="114"/>
      <c r="C97" s="1013"/>
    </row>
    <row r="98" spans="1:3" ht="15.75" customHeight="1">
      <c r="A98" s="957" t="s">
        <v>9</v>
      </c>
      <c r="B98" s="258" t="s">
        <v>1</v>
      </c>
      <c r="C98" s="259">
        <v>15000000</v>
      </c>
    </row>
  </sheetData>
  <mergeCells count="10">
    <mergeCell ref="A82:C82"/>
    <mergeCell ref="A83:A86"/>
    <mergeCell ref="B83:B86"/>
    <mergeCell ref="C83:C84"/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39370078740157483" header="0" footer="0"/>
  <pageSetup paperSize="9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80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8.85546875" style="146" customWidth="1"/>
    <col min="2" max="2" width="16" style="146" customWidth="1"/>
    <col min="3" max="3" width="16.85546875" style="146" customWidth="1"/>
    <col min="4" max="16384" width="14.42578125" style="146"/>
  </cols>
  <sheetData>
    <row r="1" spans="1:3" ht="15.75" customHeight="1">
      <c r="A1" s="147" t="s">
        <v>1</v>
      </c>
      <c r="B1" s="1297"/>
      <c r="C1" s="1298"/>
    </row>
    <row r="2" spans="1:3" ht="15.75" customHeight="1">
      <c r="A2" s="1300" t="s">
        <v>263</v>
      </c>
      <c r="B2" s="1301"/>
      <c r="C2" s="1302"/>
    </row>
    <row r="3" spans="1:3" ht="15.75" customHeight="1">
      <c r="A3" s="1303" t="s">
        <v>264</v>
      </c>
      <c r="B3" s="1301"/>
      <c r="C3" s="1302"/>
    </row>
    <row r="4" spans="1:3" ht="15.75" customHeight="1">
      <c r="A4" s="1304"/>
      <c r="B4" s="239"/>
      <c r="C4" s="1305"/>
    </row>
    <row r="5" spans="1:3" ht="15.75" customHeight="1">
      <c r="A5" s="166" t="s">
        <v>2137</v>
      </c>
      <c r="B5" s="200"/>
      <c r="C5" s="1306"/>
    </row>
    <row r="6" spans="1:3" ht="15.75" customHeight="1">
      <c r="A6" s="166"/>
      <c r="B6" s="200"/>
      <c r="C6" s="1306"/>
    </row>
    <row r="7" spans="1:3" ht="15.75" customHeight="1">
      <c r="A7" s="154" t="s">
        <v>163</v>
      </c>
      <c r="B7" s="155"/>
      <c r="C7" s="156"/>
    </row>
    <row r="8" spans="1:3" ht="15.75" customHeight="1">
      <c r="A8" s="157" t="s">
        <v>164</v>
      </c>
      <c r="B8" s="158" t="s">
        <v>2</v>
      </c>
      <c r="C8" s="53" t="s">
        <v>200</v>
      </c>
    </row>
    <row r="9" spans="1:3" ht="15.75" customHeight="1">
      <c r="A9" s="159"/>
      <c r="B9" s="159"/>
      <c r="C9" s="55"/>
    </row>
    <row r="10" spans="1:3" ht="15.75" customHeight="1">
      <c r="A10" s="159"/>
      <c r="B10" s="159"/>
      <c r="C10" s="56">
        <v>2025</v>
      </c>
    </row>
    <row r="11" spans="1:3" ht="15.75" customHeight="1">
      <c r="A11" s="160"/>
      <c r="B11" s="160"/>
      <c r="C11" s="58" t="s">
        <v>7</v>
      </c>
    </row>
    <row r="12" spans="1:3" ht="15.75" customHeight="1">
      <c r="A12" s="166" t="s">
        <v>266</v>
      </c>
      <c r="B12" s="235"/>
      <c r="C12" s="163"/>
    </row>
    <row r="13" spans="1:3" ht="15.75" customHeight="1">
      <c r="A13" s="166" t="s">
        <v>267</v>
      </c>
      <c r="B13" s="235"/>
      <c r="C13" s="163"/>
    </row>
    <row r="14" spans="1:3" ht="15.75" customHeight="1">
      <c r="A14" s="166" t="s">
        <v>268</v>
      </c>
      <c r="B14" s="235"/>
      <c r="C14" s="165"/>
    </row>
    <row r="15" spans="1:3" ht="15.75" customHeight="1">
      <c r="A15" s="153" t="s">
        <v>269</v>
      </c>
      <c r="B15" s="167" t="s">
        <v>15</v>
      </c>
      <c r="C15" s="165">
        <v>13208004</v>
      </c>
    </row>
    <row r="16" spans="1:3" ht="15.75" customHeight="1">
      <c r="A16" s="166" t="s">
        <v>270</v>
      </c>
      <c r="B16" s="167"/>
      <c r="C16" s="165"/>
    </row>
    <row r="17" spans="1:3" ht="15.75" customHeight="1">
      <c r="A17" s="153" t="s">
        <v>271</v>
      </c>
      <c r="B17" s="167" t="s">
        <v>20</v>
      </c>
      <c r="C17" s="165">
        <v>744000</v>
      </c>
    </row>
    <row r="18" spans="1:3" ht="15.75" customHeight="1">
      <c r="A18" s="153" t="s">
        <v>272</v>
      </c>
      <c r="B18" s="167" t="s">
        <v>22</v>
      </c>
      <c r="C18" s="165">
        <v>216000</v>
      </c>
    </row>
    <row r="19" spans="1:3" ht="15.75" customHeight="1">
      <c r="A19" s="153" t="s">
        <v>273</v>
      </c>
      <c r="B19" s="167" t="s">
        <v>24</v>
      </c>
      <c r="C19" s="165">
        <v>216000</v>
      </c>
    </row>
    <row r="20" spans="1:3" ht="15.75" customHeight="1">
      <c r="A20" s="153" t="s">
        <v>274</v>
      </c>
      <c r="B20" s="167" t="s">
        <v>26</v>
      </c>
      <c r="C20" s="165">
        <v>217000</v>
      </c>
    </row>
    <row r="21" spans="1:3" ht="15.75" customHeight="1">
      <c r="A21" s="153" t="s">
        <v>275</v>
      </c>
      <c r="B21" s="167" t="s">
        <v>37</v>
      </c>
      <c r="C21" s="165">
        <v>1100667</v>
      </c>
    </row>
    <row r="22" spans="1:3" ht="15.75" customHeight="1">
      <c r="A22" s="153" t="s">
        <v>276</v>
      </c>
      <c r="B22" s="167" t="s">
        <v>39</v>
      </c>
      <c r="C22" s="165">
        <v>155000</v>
      </c>
    </row>
    <row r="23" spans="1:3" ht="15.75" customHeight="1">
      <c r="A23" s="153" t="s">
        <v>277</v>
      </c>
      <c r="B23" s="167" t="s">
        <v>41</v>
      </c>
      <c r="C23" s="165"/>
    </row>
    <row r="24" spans="1:3" ht="15.75" customHeight="1">
      <c r="A24" s="153" t="s">
        <v>278</v>
      </c>
      <c r="B24" s="167" t="s">
        <v>43</v>
      </c>
      <c r="C24" s="165">
        <v>15000</v>
      </c>
    </row>
    <row r="25" spans="1:3" ht="15.75" customHeight="1">
      <c r="A25" s="153" t="s">
        <v>1273</v>
      </c>
      <c r="B25" s="167" t="s">
        <v>191</v>
      </c>
      <c r="C25" s="165">
        <v>93000</v>
      </c>
    </row>
    <row r="26" spans="1:3" ht="15.75" customHeight="1">
      <c r="A26" s="153" t="s">
        <v>280</v>
      </c>
      <c r="B26" s="167" t="s">
        <v>45</v>
      </c>
      <c r="C26" s="165">
        <v>1100667</v>
      </c>
    </row>
    <row r="27" spans="1:3" ht="15.75" customHeight="1">
      <c r="A27" s="166" t="s">
        <v>281</v>
      </c>
      <c r="B27" s="167"/>
      <c r="C27" s="165"/>
    </row>
    <row r="28" spans="1:3" ht="15.75" customHeight="1">
      <c r="A28" s="153" t="s">
        <v>282</v>
      </c>
      <c r="B28" s="167" t="s">
        <v>47</v>
      </c>
      <c r="C28" s="165">
        <v>1584961</v>
      </c>
    </row>
    <row r="29" spans="1:3" ht="15.75" customHeight="1">
      <c r="A29" s="153" t="s">
        <v>283</v>
      </c>
      <c r="B29" s="167" t="s">
        <v>48</v>
      </c>
      <c r="C29" s="165">
        <v>264161</v>
      </c>
    </row>
    <row r="30" spans="1:3" ht="15.75" customHeight="1">
      <c r="A30" s="153" t="s">
        <v>284</v>
      </c>
      <c r="B30" s="167" t="s">
        <v>49</v>
      </c>
      <c r="C30" s="165">
        <v>322064</v>
      </c>
    </row>
    <row r="31" spans="1:3" ht="15.75" customHeight="1">
      <c r="A31" s="153" t="s">
        <v>285</v>
      </c>
      <c r="B31" s="167" t="s">
        <v>50</v>
      </c>
      <c r="C31" s="165">
        <v>37200</v>
      </c>
    </row>
    <row r="32" spans="1:3" ht="15.75" customHeight="1">
      <c r="A32" s="166" t="s">
        <v>653</v>
      </c>
      <c r="B32" s="167"/>
      <c r="C32" s="165"/>
    </row>
    <row r="33" spans="1:3" ht="15.75" customHeight="1">
      <c r="A33" s="153" t="s">
        <v>288</v>
      </c>
      <c r="B33" s="167" t="s">
        <v>52</v>
      </c>
      <c r="C33" s="165">
        <v>530442</v>
      </c>
    </row>
    <row r="34" spans="1:3" ht="15.75" customHeight="1">
      <c r="A34" s="153" t="s">
        <v>289</v>
      </c>
      <c r="B34" s="167" t="s">
        <v>290</v>
      </c>
      <c r="C34" s="165">
        <v>155000</v>
      </c>
    </row>
    <row r="35" spans="1:3" ht="15.75" customHeight="1">
      <c r="A35" s="267" t="s">
        <v>649</v>
      </c>
      <c r="B35" s="1308"/>
      <c r="C35" s="1339">
        <f>SUM(C15:C34)</f>
        <v>19959166</v>
      </c>
    </row>
    <row r="36" spans="1:3" ht="15.75" customHeight="1">
      <c r="A36" s="267"/>
      <c r="B36" s="1308"/>
      <c r="C36" s="1340"/>
    </row>
    <row r="37" spans="1:3" ht="15.75" customHeight="1">
      <c r="A37" s="163" t="s">
        <v>292</v>
      </c>
      <c r="B37" s="167"/>
      <c r="C37" s="167"/>
    </row>
    <row r="38" spans="1:3" ht="15.75" customHeight="1">
      <c r="A38" s="166" t="s">
        <v>453</v>
      </c>
      <c r="B38" s="167"/>
      <c r="C38" s="165"/>
    </row>
    <row r="39" spans="1:3" ht="15.75" customHeight="1">
      <c r="A39" s="153" t="s">
        <v>294</v>
      </c>
      <c r="B39" s="167" t="s">
        <v>56</v>
      </c>
      <c r="C39" s="165">
        <v>120000</v>
      </c>
    </row>
    <row r="40" spans="1:3" ht="15.75" customHeight="1">
      <c r="A40" s="166" t="s">
        <v>423</v>
      </c>
      <c r="B40" s="167"/>
      <c r="C40" s="216"/>
    </row>
    <row r="41" spans="1:3" ht="15.75" customHeight="1">
      <c r="A41" s="153" t="s">
        <v>297</v>
      </c>
      <c r="B41" s="167" t="s">
        <v>60</v>
      </c>
      <c r="C41" s="165">
        <v>948590</v>
      </c>
    </row>
    <row r="42" spans="1:3" ht="31.5" customHeight="1">
      <c r="A42" s="231" t="s">
        <v>2138</v>
      </c>
      <c r="B42" s="167"/>
      <c r="C42" s="180"/>
    </row>
    <row r="43" spans="1:3" ht="31.5">
      <c r="A43" s="231" t="s">
        <v>2139</v>
      </c>
      <c r="B43" s="167"/>
      <c r="C43" s="180"/>
    </row>
    <row r="44" spans="1:3" ht="31.5">
      <c r="A44" s="231" t="s">
        <v>2140</v>
      </c>
      <c r="B44" s="167"/>
      <c r="C44" s="180"/>
    </row>
    <row r="45" spans="1:3" ht="15.75" customHeight="1">
      <c r="A45" s="153" t="s">
        <v>2141</v>
      </c>
      <c r="B45" s="167"/>
      <c r="C45" s="180"/>
    </row>
    <row r="46" spans="1:3" ht="15.75" customHeight="1">
      <c r="A46" s="153" t="s">
        <v>2142</v>
      </c>
      <c r="B46" s="167"/>
      <c r="C46" s="180"/>
    </row>
    <row r="47" spans="1:3" ht="15.75" customHeight="1">
      <c r="A47" s="153" t="s">
        <v>2143</v>
      </c>
      <c r="B47" s="167"/>
      <c r="C47" s="180"/>
    </row>
    <row r="48" spans="1:3" ht="15.75" customHeight="1">
      <c r="A48" s="153" t="s">
        <v>2144</v>
      </c>
      <c r="B48" s="167"/>
      <c r="C48" s="180"/>
    </row>
    <row r="49" spans="1:3" ht="15.75" customHeight="1">
      <c r="A49" s="153" t="s">
        <v>2145</v>
      </c>
      <c r="B49" s="167"/>
      <c r="C49" s="180"/>
    </row>
    <row r="50" spans="1:3" ht="15.75" customHeight="1">
      <c r="A50" s="1341" t="s">
        <v>2146</v>
      </c>
      <c r="B50" s="176"/>
      <c r="C50" s="280"/>
    </row>
    <row r="51" spans="1:3" ht="15.75" customHeight="1">
      <c r="A51" s="1342" t="s">
        <v>2147</v>
      </c>
      <c r="B51" s="161"/>
      <c r="C51" s="1310"/>
    </row>
    <row r="52" spans="1:3" ht="31.5">
      <c r="A52" s="231" t="s">
        <v>2148</v>
      </c>
      <c r="B52" s="167"/>
      <c r="C52" s="180"/>
    </row>
    <row r="53" spans="1:3" ht="31.5">
      <c r="A53" s="231" t="s">
        <v>2149</v>
      </c>
      <c r="B53" s="167"/>
      <c r="C53" s="180"/>
    </row>
    <row r="54" spans="1:3" ht="48.75" customHeight="1">
      <c r="A54" s="231" t="s">
        <v>2150</v>
      </c>
      <c r="B54" s="167"/>
      <c r="C54" s="180"/>
    </row>
    <row r="55" spans="1:3" ht="15.75" customHeight="1">
      <c r="A55" s="153" t="s">
        <v>2151</v>
      </c>
      <c r="B55" s="167"/>
      <c r="C55" s="180"/>
    </row>
    <row r="56" spans="1:3" ht="15.75" customHeight="1">
      <c r="A56" s="153" t="s">
        <v>2152</v>
      </c>
      <c r="B56" s="167"/>
      <c r="C56" s="180"/>
    </row>
    <row r="57" spans="1:3" ht="15.75" customHeight="1">
      <c r="A57" s="166" t="s">
        <v>389</v>
      </c>
      <c r="B57" s="167"/>
      <c r="C57" s="180"/>
    </row>
    <row r="58" spans="1:3" ht="15.75" customHeight="1">
      <c r="A58" s="153" t="s">
        <v>299</v>
      </c>
      <c r="B58" s="167" t="s">
        <v>61</v>
      </c>
      <c r="C58" s="1343">
        <v>722655</v>
      </c>
    </row>
    <row r="59" spans="1:3" ht="15.75" customHeight="1">
      <c r="A59" s="185" t="s">
        <v>691</v>
      </c>
      <c r="B59" s="167" t="s">
        <v>68</v>
      </c>
      <c r="C59" s="165">
        <v>1461709</v>
      </c>
    </row>
    <row r="60" spans="1:3" ht="15.75" customHeight="1">
      <c r="A60" s="185" t="s">
        <v>303</v>
      </c>
      <c r="B60" s="167" t="s">
        <v>69</v>
      </c>
      <c r="C60" s="165">
        <v>3511911</v>
      </c>
    </row>
    <row r="61" spans="1:3" ht="15.75" customHeight="1">
      <c r="A61" s="153" t="s">
        <v>2153</v>
      </c>
      <c r="B61" s="167"/>
      <c r="C61" s="165"/>
    </row>
    <row r="62" spans="1:3" ht="15.75" customHeight="1">
      <c r="A62" s="153" t="s">
        <v>2154</v>
      </c>
      <c r="B62" s="167"/>
      <c r="C62" s="165"/>
    </row>
    <row r="63" spans="1:3" ht="31.5" customHeight="1">
      <c r="A63" s="231" t="s">
        <v>2155</v>
      </c>
      <c r="B63" s="167"/>
      <c r="C63" s="165"/>
    </row>
    <row r="64" spans="1:3" ht="15.75" customHeight="1">
      <c r="A64" s="153" t="s">
        <v>2156</v>
      </c>
      <c r="B64" s="167"/>
      <c r="C64" s="165"/>
    </row>
    <row r="65" spans="1:3" ht="15.75" customHeight="1">
      <c r="A65" s="166" t="s">
        <v>467</v>
      </c>
      <c r="B65" s="167"/>
      <c r="C65" s="165"/>
    </row>
    <row r="66" spans="1:3" ht="15.75" customHeight="1">
      <c r="A66" s="266" t="s">
        <v>306</v>
      </c>
      <c r="B66" s="1312" t="s">
        <v>140</v>
      </c>
      <c r="C66" s="196">
        <v>54000</v>
      </c>
    </row>
    <row r="67" spans="1:3" ht="15.75" customHeight="1">
      <c r="A67" s="267" t="s">
        <v>658</v>
      </c>
      <c r="B67" s="1312"/>
      <c r="C67" s="196"/>
    </row>
    <row r="68" spans="1:3" ht="15.75" customHeight="1">
      <c r="A68" s="153" t="s">
        <v>659</v>
      </c>
      <c r="B68" s="167" t="s">
        <v>86</v>
      </c>
      <c r="C68" s="165">
        <v>900000</v>
      </c>
    </row>
    <row r="69" spans="1:3" ht="15.75" customHeight="1">
      <c r="A69" s="166" t="s">
        <v>328</v>
      </c>
      <c r="B69" s="167"/>
      <c r="C69" s="165"/>
    </row>
    <row r="70" spans="1:3" ht="15.75" customHeight="1">
      <c r="A70" s="153" t="s">
        <v>328</v>
      </c>
      <c r="B70" s="167" t="s">
        <v>104</v>
      </c>
      <c r="C70" s="165">
        <v>73037630</v>
      </c>
    </row>
    <row r="71" spans="1:3" ht="15.75" customHeight="1">
      <c r="A71" s="153" t="s">
        <v>2157</v>
      </c>
      <c r="B71" s="167"/>
      <c r="C71" s="165"/>
    </row>
    <row r="72" spans="1:3" ht="15.75" customHeight="1">
      <c r="A72" s="153" t="s">
        <v>2158</v>
      </c>
      <c r="B72" s="167"/>
      <c r="C72" s="165"/>
    </row>
    <row r="73" spans="1:3" ht="15.75" customHeight="1">
      <c r="A73" s="153" t="s">
        <v>2159</v>
      </c>
      <c r="B73" s="167"/>
      <c r="C73" s="165"/>
    </row>
    <row r="74" spans="1:3" ht="48.75" customHeight="1">
      <c r="A74" s="231" t="s">
        <v>2160</v>
      </c>
      <c r="B74" s="167"/>
      <c r="C74" s="165"/>
    </row>
    <row r="75" spans="1:3" ht="15.75" customHeight="1">
      <c r="A75" s="153" t="s">
        <v>2161</v>
      </c>
      <c r="B75" s="167"/>
      <c r="C75" s="165"/>
    </row>
    <row r="76" spans="1:3" ht="15.75" customHeight="1">
      <c r="A76" s="153" t="s">
        <v>2162</v>
      </c>
      <c r="B76" s="167"/>
      <c r="C76" s="165"/>
    </row>
    <row r="77" spans="1:3" ht="15.75" customHeight="1">
      <c r="A77" s="153" t="s">
        <v>2163</v>
      </c>
      <c r="B77" s="167"/>
      <c r="C77" s="165"/>
    </row>
    <row r="78" spans="1:3" ht="15.75" customHeight="1">
      <c r="A78" s="153" t="s">
        <v>2164</v>
      </c>
      <c r="B78" s="167"/>
      <c r="C78" s="165"/>
    </row>
    <row r="79" spans="1:3" ht="15.75" customHeight="1">
      <c r="A79" s="153" t="s">
        <v>2165</v>
      </c>
      <c r="B79" s="167"/>
      <c r="C79" s="165"/>
    </row>
    <row r="80" spans="1:3" ht="15.75" customHeight="1">
      <c r="A80" s="264" t="s">
        <v>2166</v>
      </c>
      <c r="B80" s="167"/>
      <c r="C80" s="165"/>
    </row>
    <row r="81" spans="1:3" ht="15.75" customHeight="1">
      <c r="A81" s="153" t="s">
        <v>2167</v>
      </c>
      <c r="B81" s="167"/>
      <c r="C81" s="165"/>
    </row>
    <row r="82" spans="1:3" ht="15.75" customHeight="1">
      <c r="A82" s="153" t="s">
        <v>2168</v>
      </c>
      <c r="B82" s="167"/>
      <c r="C82" s="165"/>
    </row>
    <row r="83" spans="1:3" ht="15.75" customHeight="1">
      <c r="A83" s="153" t="s">
        <v>2169</v>
      </c>
      <c r="B83" s="167"/>
      <c r="C83" s="165"/>
    </row>
    <row r="84" spans="1:3" ht="15.75" customHeight="1">
      <c r="A84" s="264" t="s">
        <v>2170</v>
      </c>
      <c r="B84" s="167"/>
      <c r="C84" s="165"/>
    </row>
    <row r="85" spans="1:3" ht="15.75" customHeight="1">
      <c r="A85" s="153" t="s">
        <v>2171</v>
      </c>
      <c r="B85" s="167"/>
      <c r="C85" s="165"/>
    </row>
    <row r="86" spans="1:3" ht="15.75" customHeight="1">
      <c r="A86" s="264" t="s">
        <v>2172</v>
      </c>
      <c r="B86" s="167"/>
      <c r="C86" s="165"/>
    </row>
    <row r="87" spans="1:3" ht="15.75" customHeight="1">
      <c r="A87" s="153" t="s">
        <v>2173</v>
      </c>
      <c r="B87" s="167"/>
      <c r="C87" s="165"/>
    </row>
    <row r="88" spans="1:3" ht="15.75" customHeight="1">
      <c r="A88" s="153" t="s">
        <v>2174</v>
      </c>
      <c r="B88" s="167"/>
      <c r="C88" s="165"/>
    </row>
    <row r="89" spans="1:3" ht="15.75" customHeight="1">
      <c r="A89" s="264" t="s">
        <v>2175</v>
      </c>
      <c r="B89" s="167"/>
      <c r="C89" s="165"/>
    </row>
    <row r="90" spans="1:3" ht="15.75" customHeight="1">
      <c r="A90" s="264" t="s">
        <v>2176</v>
      </c>
      <c r="B90" s="167"/>
      <c r="C90" s="165"/>
    </row>
    <row r="91" spans="1:3" ht="15.75" customHeight="1">
      <c r="A91" s="153" t="s">
        <v>2177</v>
      </c>
      <c r="B91" s="167"/>
      <c r="C91" s="165"/>
    </row>
    <row r="92" spans="1:3" ht="15.75" customHeight="1">
      <c r="A92" s="153" t="s">
        <v>2178</v>
      </c>
      <c r="B92" s="167"/>
      <c r="C92" s="165"/>
    </row>
    <row r="93" spans="1:3" ht="15.75" customHeight="1">
      <c r="A93" s="264" t="s">
        <v>2179</v>
      </c>
      <c r="B93" s="167"/>
      <c r="C93" s="165"/>
    </row>
    <row r="94" spans="1:3" ht="15.75" customHeight="1">
      <c r="A94" s="153" t="s">
        <v>2173</v>
      </c>
      <c r="B94" s="167"/>
      <c r="C94" s="165"/>
    </row>
    <row r="95" spans="1:3" ht="15.75" customHeight="1">
      <c r="A95" s="264" t="s">
        <v>2180</v>
      </c>
      <c r="B95" s="167"/>
      <c r="C95" s="165"/>
    </row>
    <row r="96" spans="1:3" ht="15.75" customHeight="1">
      <c r="A96" s="1341" t="s">
        <v>2173</v>
      </c>
      <c r="B96" s="176"/>
      <c r="C96" s="177"/>
    </row>
    <row r="97" spans="1:3" ht="15.75" customHeight="1">
      <c r="A97" s="1344" t="s">
        <v>2181</v>
      </c>
      <c r="B97" s="161"/>
      <c r="C97" s="174"/>
    </row>
    <row r="98" spans="1:3" ht="15.75" customHeight="1">
      <c r="A98" s="153" t="s">
        <v>2182</v>
      </c>
      <c r="B98" s="167"/>
      <c r="C98" s="165"/>
    </row>
    <row r="99" spans="1:3" ht="15.75" customHeight="1">
      <c r="A99" s="264" t="s">
        <v>2183</v>
      </c>
      <c r="B99" s="167"/>
      <c r="C99" s="165"/>
    </row>
    <row r="100" spans="1:3" ht="15.75" customHeight="1">
      <c r="A100" s="153" t="s">
        <v>2184</v>
      </c>
      <c r="B100" s="167"/>
      <c r="C100" s="165"/>
    </row>
    <row r="101" spans="1:3" ht="15.75" customHeight="1">
      <c r="A101" s="264" t="s">
        <v>2185</v>
      </c>
      <c r="B101" s="167"/>
      <c r="C101" s="165"/>
    </row>
    <row r="102" spans="1:3" ht="15.75" customHeight="1">
      <c r="A102" s="153" t="s">
        <v>2186</v>
      </c>
      <c r="B102" s="167"/>
      <c r="C102" s="165"/>
    </row>
    <row r="103" spans="1:3" ht="15.75" customHeight="1">
      <c r="A103" s="153" t="s">
        <v>2187</v>
      </c>
      <c r="B103" s="167"/>
      <c r="C103" s="165"/>
    </row>
    <row r="104" spans="1:3" ht="15.75" customHeight="1">
      <c r="A104" s="153" t="s">
        <v>2188</v>
      </c>
      <c r="B104" s="167"/>
      <c r="C104" s="165"/>
    </row>
    <row r="105" spans="1:3" ht="15.75" customHeight="1">
      <c r="A105" s="168" t="s">
        <v>2189</v>
      </c>
      <c r="B105" s="169"/>
      <c r="C105" s="170"/>
    </row>
    <row r="106" spans="1:3" ht="31.5">
      <c r="A106" s="1345" t="s">
        <v>2190</v>
      </c>
      <c r="B106" s="169"/>
      <c r="C106" s="170"/>
    </row>
    <row r="107" spans="1:3" ht="15.75" customHeight="1">
      <c r="A107" s="153" t="s">
        <v>2191</v>
      </c>
      <c r="B107" s="167"/>
      <c r="C107" s="165"/>
    </row>
    <row r="108" spans="1:3" ht="15.75" customHeight="1">
      <c r="A108" s="153" t="s">
        <v>2192</v>
      </c>
      <c r="B108" s="167"/>
      <c r="C108" s="165"/>
    </row>
    <row r="109" spans="1:3" ht="15.75" customHeight="1">
      <c r="A109" s="264" t="s">
        <v>2193</v>
      </c>
      <c r="B109" s="167"/>
      <c r="C109" s="165"/>
    </row>
    <row r="110" spans="1:3" ht="15.75" customHeight="1">
      <c r="A110" s="153" t="s">
        <v>2194</v>
      </c>
      <c r="B110" s="167"/>
      <c r="C110" s="165"/>
    </row>
    <row r="111" spans="1:3" ht="15.75" customHeight="1">
      <c r="A111" s="264" t="s">
        <v>2195</v>
      </c>
      <c r="B111" s="167"/>
      <c r="C111" s="165"/>
    </row>
    <row r="112" spans="1:3" ht="15.75" customHeight="1">
      <c r="A112" s="153" t="s">
        <v>2182</v>
      </c>
      <c r="B112" s="167"/>
      <c r="C112" s="165"/>
    </row>
    <row r="113" spans="1:3" ht="15.75" customHeight="1">
      <c r="A113" s="153" t="s">
        <v>2196</v>
      </c>
      <c r="B113" s="167"/>
      <c r="C113" s="165"/>
    </row>
    <row r="114" spans="1:3" ht="15.75" customHeight="1">
      <c r="A114" s="264" t="s">
        <v>2197</v>
      </c>
      <c r="B114" s="167"/>
      <c r="C114" s="165"/>
    </row>
    <row r="115" spans="1:3" ht="15.75" customHeight="1">
      <c r="A115" s="153" t="s">
        <v>2198</v>
      </c>
      <c r="B115" s="167"/>
      <c r="C115" s="165"/>
    </row>
    <row r="116" spans="1:3" ht="15.75" customHeight="1">
      <c r="A116" s="153" t="s">
        <v>2199</v>
      </c>
      <c r="B116" s="167"/>
      <c r="C116" s="165"/>
    </row>
    <row r="117" spans="1:3" ht="15.75" customHeight="1">
      <c r="A117" s="264" t="s">
        <v>2200</v>
      </c>
      <c r="B117" s="167"/>
      <c r="C117" s="165"/>
    </row>
    <row r="118" spans="1:3" ht="15.75" customHeight="1">
      <c r="A118" s="153" t="s">
        <v>2198</v>
      </c>
      <c r="B118" s="167"/>
      <c r="C118" s="165"/>
    </row>
    <row r="119" spans="1:3" ht="15.75" customHeight="1">
      <c r="A119" s="153" t="s">
        <v>2201</v>
      </c>
      <c r="B119" s="167"/>
      <c r="C119" s="165"/>
    </row>
    <row r="120" spans="1:3" ht="15.75" customHeight="1">
      <c r="A120" s="264" t="s">
        <v>2202</v>
      </c>
      <c r="B120" s="167"/>
      <c r="C120" s="165"/>
    </row>
    <row r="121" spans="1:3" ht="15.75" customHeight="1">
      <c r="A121" s="153" t="s">
        <v>2203</v>
      </c>
      <c r="B121" s="167"/>
      <c r="C121" s="165"/>
    </row>
    <row r="122" spans="1:3" ht="15.75" customHeight="1">
      <c r="A122" s="264" t="s">
        <v>2204</v>
      </c>
      <c r="B122" s="167"/>
      <c r="C122" s="165"/>
    </row>
    <row r="123" spans="1:3" ht="15.75" customHeight="1">
      <c r="A123" s="153" t="s">
        <v>2205</v>
      </c>
      <c r="B123" s="167"/>
      <c r="C123" s="165"/>
    </row>
    <row r="124" spans="1:3" ht="15.75" customHeight="1">
      <c r="A124" s="264" t="s">
        <v>2206</v>
      </c>
      <c r="B124" s="167"/>
      <c r="C124" s="165"/>
    </row>
    <row r="125" spans="1:3" ht="15.75" customHeight="1">
      <c r="A125" s="153" t="s">
        <v>2207</v>
      </c>
      <c r="B125" s="167"/>
      <c r="C125" s="165"/>
    </row>
    <row r="126" spans="1:3" ht="15.75" customHeight="1">
      <c r="A126" s="153" t="s">
        <v>2208</v>
      </c>
      <c r="B126" s="167"/>
      <c r="C126" s="165"/>
    </row>
    <row r="127" spans="1:3" ht="15.75" customHeight="1">
      <c r="A127" s="153" t="s">
        <v>2209</v>
      </c>
      <c r="B127" s="167"/>
      <c r="C127" s="165"/>
    </row>
    <row r="128" spans="1:3" ht="15.75" customHeight="1">
      <c r="A128" s="153" t="s">
        <v>2210</v>
      </c>
      <c r="B128" s="167"/>
      <c r="C128" s="165"/>
    </row>
    <row r="129" spans="1:3" ht="15.75" customHeight="1">
      <c r="A129" s="153" t="s">
        <v>2211</v>
      </c>
      <c r="B129" s="167"/>
      <c r="C129" s="165"/>
    </row>
    <row r="130" spans="1:3" ht="15.75" customHeight="1">
      <c r="A130" s="153" t="s">
        <v>2212</v>
      </c>
      <c r="B130" s="167"/>
      <c r="C130" s="165"/>
    </row>
    <row r="131" spans="1:3" ht="15.75" customHeight="1">
      <c r="A131" s="264" t="s">
        <v>2213</v>
      </c>
      <c r="B131" s="167"/>
      <c r="C131" s="165"/>
    </row>
    <row r="132" spans="1:3" ht="15.75" customHeight="1">
      <c r="A132" s="153" t="s">
        <v>2214</v>
      </c>
      <c r="B132" s="167"/>
      <c r="C132" s="165"/>
    </row>
    <row r="133" spans="1:3" ht="15.75" customHeight="1">
      <c r="A133" s="153" t="s">
        <v>2215</v>
      </c>
      <c r="B133" s="167"/>
      <c r="C133" s="165"/>
    </row>
    <row r="134" spans="1:3" ht="15.75" customHeight="1">
      <c r="A134" s="153" t="s">
        <v>2216</v>
      </c>
      <c r="B134" s="167"/>
      <c r="C134" s="165"/>
    </row>
    <row r="135" spans="1:3" ht="15.75" customHeight="1">
      <c r="A135" s="153" t="s">
        <v>2210</v>
      </c>
      <c r="B135" s="167"/>
      <c r="C135" s="165"/>
    </row>
    <row r="136" spans="1:3" ht="15.75" customHeight="1">
      <c r="A136" s="153" t="s">
        <v>2217</v>
      </c>
      <c r="B136" s="167"/>
      <c r="C136" s="165"/>
    </row>
    <row r="137" spans="1:3" ht="15.75" customHeight="1">
      <c r="A137" s="153" t="s">
        <v>2218</v>
      </c>
      <c r="B137" s="167"/>
      <c r="C137" s="165"/>
    </row>
    <row r="138" spans="1:3" ht="15.75" customHeight="1">
      <c r="A138" s="264" t="s">
        <v>2219</v>
      </c>
      <c r="B138" s="167"/>
      <c r="C138" s="165"/>
    </row>
    <row r="139" spans="1:3" ht="15.75" customHeight="1">
      <c r="A139" s="153" t="s">
        <v>2214</v>
      </c>
      <c r="B139" s="167"/>
      <c r="C139" s="165"/>
    </row>
    <row r="140" spans="1:3" ht="15.75" customHeight="1">
      <c r="A140" s="153" t="s">
        <v>2220</v>
      </c>
      <c r="B140" s="167"/>
      <c r="C140" s="165"/>
    </row>
    <row r="141" spans="1:3" ht="15.75" customHeight="1">
      <c r="A141" s="153" t="s">
        <v>2221</v>
      </c>
      <c r="B141" s="167"/>
      <c r="C141" s="165"/>
    </row>
    <row r="142" spans="1:3" ht="15.75" customHeight="1">
      <c r="A142" s="153" t="s">
        <v>2222</v>
      </c>
      <c r="B142" s="167"/>
      <c r="C142" s="165"/>
    </row>
    <row r="143" spans="1:3" ht="15.75" customHeight="1">
      <c r="A143" s="168" t="s">
        <v>2223</v>
      </c>
      <c r="B143" s="169"/>
      <c r="C143" s="170"/>
    </row>
    <row r="144" spans="1:3" ht="31.5">
      <c r="A144" s="1345" t="s">
        <v>2224</v>
      </c>
      <c r="B144" s="169"/>
      <c r="C144" s="170"/>
    </row>
    <row r="145" spans="1:3" ht="15.75" customHeight="1">
      <c r="A145" s="153" t="s">
        <v>2225</v>
      </c>
      <c r="B145" s="167"/>
      <c r="C145" s="165"/>
    </row>
    <row r="146" spans="1:3" ht="15.75" customHeight="1">
      <c r="A146" s="1341" t="s">
        <v>2226</v>
      </c>
      <c r="B146" s="176"/>
      <c r="C146" s="177"/>
    </row>
    <row r="147" spans="1:3" ht="15.75" customHeight="1">
      <c r="A147" s="1344" t="s">
        <v>2227</v>
      </c>
      <c r="B147" s="161"/>
      <c r="C147" s="174"/>
    </row>
    <row r="148" spans="1:3" ht="15.75" customHeight="1">
      <c r="A148" s="153" t="s">
        <v>2228</v>
      </c>
      <c r="B148" s="167"/>
      <c r="C148" s="165"/>
    </row>
    <row r="149" spans="1:3" ht="15.75" customHeight="1">
      <c r="A149" s="153" t="s">
        <v>2229</v>
      </c>
      <c r="B149" s="167"/>
      <c r="C149" s="165"/>
    </row>
    <row r="150" spans="1:3" ht="15.75" customHeight="1">
      <c r="A150" s="264" t="s">
        <v>2230</v>
      </c>
      <c r="B150" s="167"/>
      <c r="C150" s="165"/>
    </row>
    <row r="151" spans="1:3" ht="15.75" customHeight="1">
      <c r="A151" s="153" t="s">
        <v>2231</v>
      </c>
      <c r="B151" s="167"/>
      <c r="C151" s="165"/>
    </row>
    <row r="152" spans="1:3" ht="15.75" customHeight="1">
      <c r="A152" s="153" t="s">
        <v>2232</v>
      </c>
      <c r="B152" s="167"/>
      <c r="C152" s="165"/>
    </row>
    <row r="153" spans="1:3" ht="15.75" customHeight="1">
      <c r="A153" s="153" t="s">
        <v>2233</v>
      </c>
      <c r="B153" s="167"/>
      <c r="C153" s="165"/>
    </row>
    <row r="154" spans="1:3" ht="15.75" customHeight="1">
      <c r="A154" s="153" t="s">
        <v>2177</v>
      </c>
      <c r="B154" s="167"/>
      <c r="C154" s="165"/>
    </row>
    <row r="155" spans="1:3" ht="15.75" customHeight="1">
      <c r="A155" s="153" t="s">
        <v>2234</v>
      </c>
      <c r="B155" s="167"/>
      <c r="C155" s="165"/>
    </row>
    <row r="156" spans="1:3" ht="15.75" customHeight="1">
      <c r="A156" s="153" t="s">
        <v>2235</v>
      </c>
      <c r="B156" s="167"/>
      <c r="C156" s="165"/>
    </row>
    <row r="157" spans="1:3" ht="15.75" customHeight="1">
      <c r="A157" s="153" t="s">
        <v>2236</v>
      </c>
      <c r="B157" s="167"/>
      <c r="C157" s="165"/>
    </row>
    <row r="158" spans="1:3" ht="15.75" customHeight="1">
      <c r="A158" s="264" t="s">
        <v>2237</v>
      </c>
      <c r="B158" s="167"/>
      <c r="C158" s="165"/>
    </row>
    <row r="159" spans="1:3" ht="30" customHeight="1">
      <c r="A159" s="231" t="s">
        <v>2238</v>
      </c>
      <c r="B159" s="167"/>
      <c r="C159" s="165"/>
    </row>
    <row r="160" spans="1:3" ht="31.5">
      <c r="A160" s="231" t="s">
        <v>2239</v>
      </c>
      <c r="B160" s="167"/>
      <c r="C160" s="165"/>
    </row>
    <row r="161" spans="1:3" ht="15.75" customHeight="1">
      <c r="A161" s="153" t="s">
        <v>2240</v>
      </c>
      <c r="B161" s="167"/>
      <c r="C161" s="165"/>
    </row>
    <row r="162" spans="1:3" ht="15.75" customHeight="1">
      <c r="A162" s="264" t="s">
        <v>2241</v>
      </c>
      <c r="B162" s="167"/>
      <c r="C162" s="165"/>
    </row>
    <row r="163" spans="1:3" ht="31.5">
      <c r="A163" s="231" t="s">
        <v>2242</v>
      </c>
      <c r="B163" s="167"/>
      <c r="C163" s="165"/>
    </row>
    <row r="164" spans="1:3" ht="31.5">
      <c r="A164" s="231" t="s">
        <v>2243</v>
      </c>
      <c r="B164" s="167"/>
      <c r="C164" s="165"/>
    </row>
    <row r="165" spans="1:3" ht="31.5">
      <c r="A165" s="231" t="s">
        <v>2244</v>
      </c>
      <c r="B165" s="167"/>
      <c r="C165" s="165"/>
    </row>
    <row r="166" spans="1:3" ht="31.5">
      <c r="A166" s="231" t="s">
        <v>2245</v>
      </c>
      <c r="B166" s="167"/>
      <c r="C166" s="165"/>
    </row>
    <row r="167" spans="1:3" ht="15.75">
      <c r="A167" s="1346" t="s">
        <v>2230</v>
      </c>
      <c r="B167" s="167"/>
      <c r="C167" s="165"/>
    </row>
    <row r="168" spans="1:3" ht="31.5">
      <c r="A168" s="231" t="s">
        <v>2246</v>
      </c>
      <c r="B168" s="167"/>
      <c r="C168" s="165"/>
    </row>
    <row r="169" spans="1:3" ht="31.5">
      <c r="A169" s="231" t="s">
        <v>2247</v>
      </c>
      <c r="B169" s="167"/>
      <c r="C169" s="165"/>
    </row>
    <row r="170" spans="1:3" ht="31.5">
      <c r="A170" s="231" t="s">
        <v>2248</v>
      </c>
      <c r="B170" s="167"/>
      <c r="C170" s="165"/>
    </row>
    <row r="171" spans="1:3" ht="31.5">
      <c r="A171" s="231" t="s">
        <v>2249</v>
      </c>
      <c r="B171" s="167"/>
      <c r="C171" s="165"/>
    </row>
    <row r="172" spans="1:3" ht="31.5">
      <c r="A172" s="1347" t="s">
        <v>2250</v>
      </c>
      <c r="B172" s="169"/>
      <c r="C172" s="170"/>
    </row>
    <row r="173" spans="1:3" ht="31.5">
      <c r="A173" s="231" t="s">
        <v>2251</v>
      </c>
      <c r="B173" s="167"/>
      <c r="C173" s="165"/>
    </row>
    <row r="174" spans="1:3" ht="15.75" customHeight="1">
      <c r="A174" s="163" t="s">
        <v>994</v>
      </c>
      <c r="B174" s="167"/>
      <c r="C174" s="1348">
        <f>SUM(C39:C70)</f>
        <v>80756495</v>
      </c>
    </row>
    <row r="175" spans="1:3" ht="15.75" customHeight="1">
      <c r="A175" s="163"/>
      <c r="B175" s="167"/>
      <c r="C175" s="1349"/>
    </row>
    <row r="176" spans="1:3" ht="15.75" customHeight="1">
      <c r="A176" s="163" t="s">
        <v>371</v>
      </c>
      <c r="B176" s="164"/>
      <c r="C176" s="1350">
        <f>+C174+C35</f>
        <v>100715661</v>
      </c>
    </row>
    <row r="177" spans="1:3" ht="15.75" customHeight="1">
      <c r="A177" s="166"/>
      <c r="B177" s="167"/>
      <c r="C177" s="1350"/>
    </row>
    <row r="178" spans="1:3" ht="15.75" customHeight="1">
      <c r="A178" s="166"/>
      <c r="B178" s="195"/>
      <c r="C178" s="1350"/>
    </row>
    <row r="179" spans="1:3" ht="15.75" customHeight="1">
      <c r="A179" s="219" t="s">
        <v>9</v>
      </c>
      <c r="B179" s="176" t="s">
        <v>1</v>
      </c>
      <c r="C179" s="1351">
        <v>100715661</v>
      </c>
    </row>
    <row r="180" spans="1:3" ht="15.75" customHeight="1">
      <c r="A180" s="200"/>
      <c r="B180" s="151"/>
      <c r="C180" s="201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89" fitToHeight="0" orientation="portrait" r:id="rId1"/>
  <rowBreaks count="3" manualBreakCount="3">
    <brk id="50" max="2" man="1"/>
    <brk id="96" max="2" man="1"/>
    <brk id="146" max="2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2"/>
  <sheetViews>
    <sheetView view="pageBreakPreview" topLeftCell="A21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70.140625" style="146" customWidth="1"/>
    <col min="2" max="2" width="15.42578125" style="146" customWidth="1"/>
    <col min="3" max="3" width="16.85546875" style="146" customWidth="1"/>
    <col min="4" max="16384" width="14.42578125" style="146"/>
  </cols>
  <sheetData>
    <row r="1" spans="1:3" ht="15.75" customHeight="1">
      <c r="A1" s="200" t="s">
        <v>1</v>
      </c>
      <c r="B1" s="151"/>
      <c r="C1" s="201"/>
    </row>
    <row r="2" spans="1:3" ht="15.75" customHeight="1">
      <c r="A2" s="1319" t="s">
        <v>1037</v>
      </c>
      <c r="B2" s="226"/>
      <c r="C2" s="1320"/>
    </row>
    <row r="3" spans="1:3" ht="15.75" customHeight="1">
      <c r="A3" s="166"/>
      <c r="B3" s="151"/>
      <c r="C3" s="152"/>
    </row>
    <row r="4" spans="1:3" ht="15.75" customHeight="1">
      <c r="A4" s="178" t="s">
        <v>2252</v>
      </c>
      <c r="B4" s="151"/>
      <c r="C4" s="152"/>
    </row>
    <row r="5" spans="1:3" ht="15.75" customHeight="1">
      <c r="A5" s="178"/>
      <c r="B5" s="151"/>
      <c r="C5" s="152"/>
    </row>
    <row r="6" spans="1:3" ht="15.75" customHeight="1">
      <c r="A6" s="154" t="s">
        <v>163</v>
      </c>
      <c r="B6" s="155"/>
      <c r="C6" s="156"/>
    </row>
    <row r="7" spans="1:3" ht="15.75" customHeight="1">
      <c r="A7" s="157" t="s">
        <v>199</v>
      </c>
      <c r="B7" s="158" t="s">
        <v>2</v>
      </c>
      <c r="C7" s="53" t="s">
        <v>200</v>
      </c>
    </row>
    <row r="8" spans="1:3" ht="15.75" customHeight="1">
      <c r="A8" s="159"/>
      <c r="B8" s="159"/>
      <c r="C8" s="55"/>
    </row>
    <row r="9" spans="1:3" ht="15.75" customHeight="1">
      <c r="A9" s="159"/>
      <c r="B9" s="159"/>
      <c r="C9" s="56">
        <v>2025</v>
      </c>
    </row>
    <row r="10" spans="1:3" ht="15.75" customHeight="1">
      <c r="A10" s="160"/>
      <c r="B10" s="160"/>
      <c r="C10" s="58" t="s">
        <v>7</v>
      </c>
    </row>
    <row r="11" spans="1:3" ht="15.75" customHeight="1">
      <c r="A11" s="166" t="s">
        <v>266</v>
      </c>
      <c r="B11" s="235"/>
      <c r="C11" s="163"/>
    </row>
    <row r="12" spans="1:3" ht="15.75" customHeight="1">
      <c r="A12" s="163" t="s">
        <v>985</v>
      </c>
      <c r="B12" s="235"/>
      <c r="C12" s="163"/>
    </row>
    <row r="13" spans="1:3" ht="15.75" customHeight="1">
      <c r="A13" s="1352" t="s">
        <v>328</v>
      </c>
      <c r="B13" s="167"/>
      <c r="C13" s="164"/>
    </row>
    <row r="14" spans="1:3" ht="15.75" customHeight="1">
      <c r="A14" s="153" t="s">
        <v>328</v>
      </c>
      <c r="B14" s="167" t="s">
        <v>104</v>
      </c>
      <c r="C14" s="165">
        <v>810840</v>
      </c>
    </row>
    <row r="15" spans="1:3" ht="15.75" customHeight="1">
      <c r="A15" s="153" t="s">
        <v>2253</v>
      </c>
      <c r="B15" s="167"/>
      <c r="C15" s="165"/>
    </row>
    <row r="16" spans="1:3" ht="15.75" customHeight="1">
      <c r="A16" s="153" t="s">
        <v>2254</v>
      </c>
      <c r="B16" s="167"/>
      <c r="C16" s="165"/>
    </row>
    <row r="17" spans="1:3" ht="15.75" customHeight="1">
      <c r="A17" s="153" t="s">
        <v>2255</v>
      </c>
      <c r="B17" s="167"/>
      <c r="C17" s="165"/>
    </row>
    <row r="18" spans="1:3" ht="15.75" customHeight="1">
      <c r="A18" s="153" t="s">
        <v>2256</v>
      </c>
      <c r="B18" s="167"/>
      <c r="C18" s="165"/>
    </row>
    <row r="19" spans="1:3" ht="15.75" customHeight="1">
      <c r="A19" s="153" t="s">
        <v>2257</v>
      </c>
      <c r="B19" s="167"/>
      <c r="C19" s="165"/>
    </row>
    <row r="20" spans="1:3" ht="15.75" customHeight="1">
      <c r="A20" s="153" t="s">
        <v>2258</v>
      </c>
      <c r="B20" s="167"/>
      <c r="C20" s="165"/>
    </row>
    <row r="21" spans="1:3" ht="15.75" customHeight="1">
      <c r="A21" s="153" t="s">
        <v>2259</v>
      </c>
      <c r="B21" s="167"/>
      <c r="C21" s="165"/>
    </row>
    <row r="22" spans="1:3" ht="31.5">
      <c r="A22" s="231" t="s">
        <v>2260</v>
      </c>
      <c r="B22" s="167"/>
      <c r="C22" s="165"/>
    </row>
    <row r="23" spans="1:3" ht="15.75" customHeight="1">
      <c r="A23" s="153" t="s">
        <v>2261</v>
      </c>
      <c r="B23" s="167"/>
      <c r="C23" s="165"/>
    </row>
    <row r="24" spans="1:3" ht="15.75" customHeight="1">
      <c r="A24" s="163" t="s">
        <v>994</v>
      </c>
      <c r="B24" s="167"/>
      <c r="C24" s="173">
        <v>810840</v>
      </c>
    </row>
    <row r="25" spans="1:3" ht="15.75" customHeight="1">
      <c r="A25" s="163"/>
      <c r="B25" s="167"/>
      <c r="C25" s="165"/>
    </row>
    <row r="26" spans="1:3" ht="15.75" customHeight="1">
      <c r="A26" s="166" t="s">
        <v>371</v>
      </c>
      <c r="B26" s="167"/>
      <c r="C26" s="165">
        <v>810840</v>
      </c>
    </row>
    <row r="27" spans="1:3" ht="15.75" customHeight="1">
      <c r="A27" s="194"/>
      <c r="B27" s="167"/>
      <c r="C27" s="165"/>
    </row>
    <row r="28" spans="1:3" ht="15.75" customHeight="1">
      <c r="A28" s="219" t="s">
        <v>9</v>
      </c>
      <c r="B28" s="176" t="s">
        <v>1</v>
      </c>
      <c r="C28" s="177">
        <v>810840</v>
      </c>
    </row>
    <row r="29" spans="1:3" ht="15.75" customHeight="1">
      <c r="A29" s="200"/>
      <c r="B29" s="151"/>
      <c r="C29" s="232"/>
    </row>
    <row r="30" spans="1:3" ht="15.75" customHeight="1">
      <c r="A30" s="200"/>
      <c r="B30" s="151"/>
      <c r="C30" s="232"/>
    </row>
    <row r="31" spans="1:3" ht="15.75" customHeight="1">
      <c r="A31" s="239"/>
      <c r="B31" s="239"/>
      <c r="C31" s="239"/>
    </row>
    <row r="32" spans="1:3" ht="15.75" customHeight="1">
      <c r="A32" s="147" t="s">
        <v>1</v>
      </c>
      <c r="B32" s="148"/>
      <c r="C32" s="149"/>
    </row>
    <row r="33" spans="1:3" ht="15.75" customHeight="1">
      <c r="A33" s="178" t="s">
        <v>2262</v>
      </c>
      <c r="B33" s="151"/>
      <c r="C33" s="152"/>
    </row>
    <row r="34" spans="1:3" ht="15.75" customHeight="1">
      <c r="A34" s="178"/>
      <c r="B34" s="151"/>
      <c r="C34" s="152"/>
    </row>
    <row r="35" spans="1:3" ht="15.75" customHeight="1">
      <c r="A35" s="154" t="s">
        <v>163</v>
      </c>
      <c r="B35" s="155"/>
      <c r="C35" s="156"/>
    </row>
    <row r="36" spans="1:3" ht="15.75" customHeight="1">
      <c r="A36" s="157" t="s">
        <v>199</v>
      </c>
      <c r="B36" s="158" t="s">
        <v>2</v>
      </c>
      <c r="C36" s="53" t="s">
        <v>200</v>
      </c>
    </row>
    <row r="37" spans="1:3" ht="15.75" customHeight="1">
      <c r="A37" s="159"/>
      <c r="B37" s="159"/>
      <c r="C37" s="55"/>
    </row>
    <row r="38" spans="1:3" ht="15.75" customHeight="1">
      <c r="A38" s="159"/>
      <c r="B38" s="159"/>
      <c r="C38" s="56">
        <v>2025</v>
      </c>
    </row>
    <row r="39" spans="1:3" ht="15.75" customHeight="1">
      <c r="A39" s="160"/>
      <c r="B39" s="160"/>
      <c r="C39" s="58" t="s">
        <v>7</v>
      </c>
    </row>
    <row r="40" spans="1:3" ht="15.75" customHeight="1">
      <c r="A40" s="166" t="s">
        <v>266</v>
      </c>
      <c r="B40" s="235"/>
      <c r="C40" s="163"/>
    </row>
    <row r="41" spans="1:3" ht="15.75" customHeight="1">
      <c r="A41" s="163" t="s">
        <v>985</v>
      </c>
      <c r="B41" s="235"/>
      <c r="C41" s="163"/>
    </row>
    <row r="42" spans="1:3" ht="15.75" customHeight="1">
      <c r="A42" s="1352" t="s">
        <v>328</v>
      </c>
      <c r="B42" s="167"/>
      <c r="C42" s="164"/>
    </row>
    <row r="43" spans="1:3" ht="15.75" customHeight="1">
      <c r="A43" s="153" t="s">
        <v>328</v>
      </c>
      <c r="B43" s="167" t="s">
        <v>104</v>
      </c>
      <c r="C43" s="165">
        <v>800000</v>
      </c>
    </row>
    <row r="44" spans="1:3" ht="15.75" customHeight="1">
      <c r="A44" s="153" t="s">
        <v>2263</v>
      </c>
      <c r="B44" s="167"/>
      <c r="C44" s="165"/>
    </row>
    <row r="45" spans="1:3" ht="15.75" customHeight="1">
      <c r="A45" s="153" t="s">
        <v>2264</v>
      </c>
      <c r="B45" s="167"/>
      <c r="C45" s="165"/>
    </row>
    <row r="46" spans="1:3" ht="15.75" customHeight="1">
      <c r="A46" s="163" t="s">
        <v>994</v>
      </c>
      <c r="B46" s="167"/>
      <c r="C46" s="173">
        <v>800000</v>
      </c>
    </row>
    <row r="47" spans="1:3" ht="15.75" customHeight="1">
      <c r="A47" s="163"/>
      <c r="B47" s="167"/>
      <c r="C47" s="165"/>
    </row>
    <row r="48" spans="1:3" ht="15.75" customHeight="1">
      <c r="A48" s="166" t="s">
        <v>371</v>
      </c>
      <c r="B48" s="167"/>
      <c r="C48" s="165">
        <v>800000</v>
      </c>
    </row>
    <row r="49" spans="1:3" ht="15.75" customHeight="1">
      <c r="A49" s="194"/>
      <c r="B49" s="167"/>
      <c r="C49" s="165"/>
    </row>
    <row r="50" spans="1:3" ht="15.75" customHeight="1">
      <c r="A50" s="219" t="s">
        <v>9</v>
      </c>
      <c r="B50" s="176" t="s">
        <v>1</v>
      </c>
      <c r="C50" s="177">
        <v>800000</v>
      </c>
    </row>
    <row r="51" spans="1:3" ht="15.75" customHeight="1">
      <c r="A51" s="200"/>
      <c r="B51" s="151"/>
      <c r="C51" s="232"/>
    </row>
    <row r="52" spans="1:3" ht="15.75" customHeight="1">
      <c r="A52" s="200"/>
      <c r="B52" s="151"/>
      <c r="C52" s="232"/>
    </row>
    <row r="53" spans="1:3" ht="15.75" customHeight="1">
      <c r="A53" s="147" t="s">
        <v>1</v>
      </c>
      <c r="B53" s="148"/>
      <c r="C53" s="149"/>
    </row>
    <row r="54" spans="1:3" ht="15.75" customHeight="1">
      <c r="A54" s="178" t="s">
        <v>2265</v>
      </c>
      <c r="B54" s="151"/>
      <c r="C54" s="152"/>
    </row>
    <row r="55" spans="1:3" ht="15.75" customHeight="1">
      <c r="A55" s="178"/>
      <c r="B55" s="151"/>
      <c r="C55" s="152"/>
    </row>
    <row r="56" spans="1:3" ht="15.75" customHeight="1">
      <c r="A56" s="154" t="s">
        <v>163</v>
      </c>
      <c r="B56" s="155"/>
      <c r="C56" s="156"/>
    </row>
    <row r="57" spans="1:3" ht="15.75" customHeight="1">
      <c r="A57" s="157" t="s">
        <v>199</v>
      </c>
      <c r="B57" s="158" t="s">
        <v>2</v>
      </c>
      <c r="C57" s="53" t="s">
        <v>200</v>
      </c>
    </row>
    <row r="58" spans="1:3" ht="15.75" customHeight="1">
      <c r="A58" s="159"/>
      <c r="B58" s="159"/>
      <c r="C58" s="55"/>
    </row>
    <row r="59" spans="1:3" ht="15.75" customHeight="1">
      <c r="A59" s="159"/>
      <c r="B59" s="159"/>
      <c r="C59" s="56">
        <v>2025</v>
      </c>
    </row>
    <row r="60" spans="1:3" ht="15.75" customHeight="1">
      <c r="A60" s="160"/>
      <c r="B60" s="160"/>
      <c r="C60" s="58" t="s">
        <v>7</v>
      </c>
    </row>
    <row r="61" spans="1:3" ht="15.75" customHeight="1">
      <c r="A61" s="166" t="s">
        <v>266</v>
      </c>
      <c r="B61" s="235"/>
      <c r="C61" s="163"/>
    </row>
    <row r="62" spans="1:3" ht="15.75" customHeight="1">
      <c r="A62" s="163" t="s">
        <v>985</v>
      </c>
      <c r="B62" s="235"/>
      <c r="C62" s="163"/>
    </row>
    <row r="63" spans="1:3" ht="15.75" customHeight="1">
      <c r="A63" s="1352" t="s">
        <v>328</v>
      </c>
      <c r="B63" s="167"/>
      <c r="C63" s="1321"/>
    </row>
    <row r="64" spans="1:3" ht="15.75" customHeight="1">
      <c r="A64" s="153" t="s">
        <v>328</v>
      </c>
      <c r="B64" s="167" t="s">
        <v>104</v>
      </c>
      <c r="C64" s="165">
        <v>1300000</v>
      </c>
    </row>
    <row r="65" spans="1:3" ht="15.75" customHeight="1">
      <c r="A65" s="153" t="s">
        <v>2266</v>
      </c>
      <c r="B65" s="167"/>
      <c r="C65" s="165"/>
    </row>
    <row r="66" spans="1:3" ht="15.75" customHeight="1">
      <c r="A66" s="153" t="s">
        <v>2267</v>
      </c>
      <c r="B66" s="167"/>
      <c r="C66" s="165"/>
    </row>
    <row r="67" spans="1:3" ht="15.75" customHeight="1">
      <c r="A67" s="163" t="s">
        <v>994</v>
      </c>
      <c r="B67" s="167"/>
      <c r="C67" s="173">
        <v>1300000</v>
      </c>
    </row>
    <row r="68" spans="1:3" ht="15.75" customHeight="1">
      <c r="A68" s="163"/>
      <c r="B68" s="167"/>
      <c r="C68" s="165"/>
    </row>
    <row r="69" spans="1:3" ht="15.75" customHeight="1">
      <c r="A69" s="166" t="s">
        <v>371</v>
      </c>
      <c r="B69" s="167"/>
      <c r="C69" s="165">
        <v>1300000</v>
      </c>
    </row>
    <row r="70" spans="1:3" ht="15.75" customHeight="1">
      <c r="A70" s="194"/>
      <c r="B70" s="167"/>
      <c r="C70" s="165"/>
    </row>
    <row r="71" spans="1:3" ht="15.75" customHeight="1">
      <c r="A71" s="219" t="s">
        <v>9</v>
      </c>
      <c r="B71" s="176" t="s">
        <v>1</v>
      </c>
      <c r="C71" s="177">
        <v>1300000</v>
      </c>
    </row>
    <row r="72" spans="1:3" ht="15.75" customHeight="1">
      <c r="A72" s="200"/>
      <c r="B72" s="151"/>
      <c r="C72" s="232"/>
    </row>
  </sheetData>
  <mergeCells count="12">
    <mergeCell ref="A56:C56"/>
    <mergeCell ref="A57:A60"/>
    <mergeCell ref="B57:B60"/>
    <mergeCell ref="C57:C58"/>
    <mergeCell ref="A6:C6"/>
    <mergeCell ref="A7:A10"/>
    <mergeCell ref="B7:B10"/>
    <mergeCell ref="C7:C8"/>
    <mergeCell ref="A35:C35"/>
    <mergeCell ref="A36:A39"/>
    <mergeCell ref="B36:B39"/>
    <mergeCell ref="C36:C37"/>
  </mergeCells>
  <pageMargins left="0.55118110236220474" right="0.55118110236220474" top="0.51181102362204722" bottom="0.51181102362204722" header="0" footer="0"/>
  <pageSetup paperSize="9" scale="89" fitToHeight="0" orientation="portrait" r:id="rId1"/>
  <rowBreaks count="1" manualBreakCount="1">
    <brk id="51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99"/>
  <sheetViews>
    <sheetView view="pageBreakPreview" topLeftCell="A70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71.28515625" style="477" customWidth="1"/>
    <col min="2" max="2" width="15.42578125" style="477" customWidth="1"/>
    <col min="3" max="3" width="17.5703125" style="477" customWidth="1"/>
    <col min="4" max="16384" width="14.42578125" style="477"/>
  </cols>
  <sheetData>
    <row r="1" spans="1:3" ht="15.75" customHeight="1">
      <c r="A1" s="474" t="s">
        <v>1037</v>
      </c>
      <c r="B1" s="475"/>
      <c r="C1" s="476"/>
    </row>
    <row r="2" spans="1:3" ht="15.75" customHeight="1">
      <c r="A2" s="474"/>
      <c r="B2" s="475"/>
      <c r="C2" s="476"/>
    </row>
    <row r="3" spans="1:3" ht="15.4" customHeight="1">
      <c r="A3" s="478" t="s">
        <v>1038</v>
      </c>
      <c r="B3" s="479"/>
      <c r="C3" s="480"/>
    </row>
    <row r="4" spans="1:3" ht="15.4" customHeight="1">
      <c r="A4" s="481"/>
      <c r="B4" s="475"/>
      <c r="C4" s="482"/>
    </row>
    <row r="5" spans="1:3" ht="15.4" customHeight="1">
      <c r="A5" s="483" t="s">
        <v>163</v>
      </c>
      <c r="B5" s="484"/>
      <c r="C5" s="485"/>
    </row>
    <row r="6" spans="1:3" ht="15.4" customHeight="1">
      <c r="A6" s="486" t="s">
        <v>164</v>
      </c>
      <c r="B6" s="487" t="s">
        <v>2</v>
      </c>
      <c r="C6" s="53" t="s">
        <v>200</v>
      </c>
    </row>
    <row r="7" spans="1:3" ht="15.4" customHeight="1">
      <c r="A7" s="488"/>
      <c r="B7" s="488"/>
      <c r="C7" s="55"/>
    </row>
    <row r="8" spans="1:3" ht="15.4" customHeight="1">
      <c r="A8" s="488"/>
      <c r="B8" s="488"/>
      <c r="C8" s="56">
        <v>2025</v>
      </c>
    </row>
    <row r="9" spans="1:3" ht="15.4" customHeight="1">
      <c r="A9" s="488"/>
      <c r="B9" s="488"/>
      <c r="C9" s="56" t="s">
        <v>7</v>
      </c>
    </row>
    <row r="10" spans="1:3" ht="15.4" customHeight="1">
      <c r="A10" s="489" t="s">
        <v>266</v>
      </c>
      <c r="B10" s="490"/>
      <c r="C10" s="491"/>
    </row>
    <row r="11" spans="1:3" ht="15.4" customHeight="1">
      <c r="A11" s="492" t="s">
        <v>1039</v>
      </c>
      <c r="B11" s="493"/>
      <c r="C11" s="494"/>
    </row>
    <row r="12" spans="1:3" ht="15.4" customHeight="1">
      <c r="A12" s="492" t="s">
        <v>453</v>
      </c>
      <c r="B12" s="495"/>
      <c r="C12" s="496"/>
    </row>
    <row r="13" spans="1:3" ht="15.4" customHeight="1">
      <c r="A13" s="497" t="s">
        <v>1040</v>
      </c>
      <c r="B13" s="495" t="s">
        <v>56</v>
      </c>
      <c r="C13" s="496">
        <v>400000</v>
      </c>
    </row>
    <row r="14" spans="1:3" ht="15.4" customHeight="1">
      <c r="A14" s="492" t="s">
        <v>423</v>
      </c>
      <c r="B14" s="495"/>
      <c r="C14" s="496"/>
    </row>
    <row r="15" spans="1:3" ht="15.4" customHeight="1">
      <c r="A15" s="497" t="s">
        <v>1041</v>
      </c>
      <c r="B15" s="495" t="s">
        <v>60</v>
      </c>
      <c r="C15" s="496">
        <v>450000</v>
      </c>
    </row>
    <row r="16" spans="1:3" ht="15.4" customHeight="1">
      <c r="A16" s="498" t="s">
        <v>1042</v>
      </c>
      <c r="B16" s="495"/>
      <c r="C16" s="496"/>
    </row>
    <row r="17" spans="1:3" ht="15.4" customHeight="1">
      <c r="A17" s="492" t="s">
        <v>389</v>
      </c>
      <c r="B17" s="495"/>
      <c r="C17" s="496"/>
    </row>
    <row r="18" spans="1:3" ht="15.4" customHeight="1">
      <c r="A18" s="499" t="s">
        <v>1043</v>
      </c>
      <c r="B18" s="495" t="s">
        <v>67</v>
      </c>
      <c r="C18" s="496">
        <v>4000000</v>
      </c>
    </row>
    <row r="19" spans="1:3" ht="15.4" customHeight="1">
      <c r="A19" s="497" t="s">
        <v>1044</v>
      </c>
      <c r="B19" s="495" t="s">
        <v>69</v>
      </c>
      <c r="C19" s="496">
        <v>950000</v>
      </c>
    </row>
    <row r="20" spans="1:3" ht="15.4" customHeight="1">
      <c r="A20" s="498" t="s">
        <v>1045</v>
      </c>
      <c r="B20" s="495"/>
      <c r="C20" s="496"/>
    </row>
    <row r="21" spans="1:3" ht="15.4" customHeight="1">
      <c r="A21" s="500" t="s">
        <v>467</v>
      </c>
      <c r="B21" s="495"/>
      <c r="C21" s="496"/>
    </row>
    <row r="22" spans="1:3" ht="15.4" customHeight="1">
      <c r="A22" s="498" t="s">
        <v>1046</v>
      </c>
      <c r="B22" s="495" t="s">
        <v>140</v>
      </c>
      <c r="C22" s="496">
        <v>100000</v>
      </c>
    </row>
    <row r="23" spans="1:3" ht="15.4" customHeight="1">
      <c r="A23" s="498" t="s">
        <v>1047</v>
      </c>
      <c r="B23" s="495" t="s">
        <v>75</v>
      </c>
      <c r="C23" s="496">
        <v>480000</v>
      </c>
    </row>
    <row r="24" spans="1:3" ht="15.4" customHeight="1">
      <c r="A24" s="498" t="s">
        <v>1048</v>
      </c>
      <c r="B24" s="495" t="s">
        <v>76</v>
      </c>
      <c r="C24" s="496">
        <v>100000</v>
      </c>
    </row>
    <row r="25" spans="1:3" ht="15.4" customHeight="1">
      <c r="A25" s="500" t="s">
        <v>658</v>
      </c>
      <c r="B25" s="495"/>
      <c r="C25" s="496"/>
    </row>
    <row r="26" spans="1:3" ht="15.4" customHeight="1">
      <c r="A26" s="498" t="s">
        <v>1049</v>
      </c>
      <c r="B26" s="495" t="s">
        <v>86</v>
      </c>
      <c r="C26" s="496">
        <v>1250000</v>
      </c>
    </row>
    <row r="27" spans="1:3" ht="15.4" customHeight="1">
      <c r="A27" s="498" t="s">
        <v>1050</v>
      </c>
      <c r="B27" s="495"/>
      <c r="C27" s="496"/>
    </row>
    <row r="28" spans="1:3" ht="15.4" customHeight="1">
      <c r="A28" s="498" t="s">
        <v>1051</v>
      </c>
      <c r="B28" s="495"/>
      <c r="C28" s="496"/>
    </row>
    <row r="29" spans="1:3" ht="15.4" customHeight="1">
      <c r="A29" s="498" t="s">
        <v>1052</v>
      </c>
      <c r="B29" s="495" t="s">
        <v>88</v>
      </c>
      <c r="C29" s="496">
        <v>2300000</v>
      </c>
    </row>
    <row r="30" spans="1:3" ht="15.4" customHeight="1">
      <c r="A30" s="498" t="s">
        <v>1053</v>
      </c>
      <c r="B30" s="495" t="s">
        <v>90</v>
      </c>
      <c r="C30" s="496">
        <v>3000000</v>
      </c>
    </row>
    <row r="31" spans="1:3" ht="15.4" customHeight="1">
      <c r="A31" s="498" t="s">
        <v>1054</v>
      </c>
      <c r="B31" s="495" t="s">
        <v>91</v>
      </c>
      <c r="C31" s="496">
        <v>250000</v>
      </c>
    </row>
    <row r="32" spans="1:3" ht="15.4" customHeight="1">
      <c r="A32" s="498" t="s">
        <v>1055</v>
      </c>
      <c r="B32" s="495" t="s">
        <v>92</v>
      </c>
      <c r="C32" s="496">
        <v>300000</v>
      </c>
    </row>
    <row r="33" spans="1:3" ht="15.4" customHeight="1">
      <c r="A33" s="492" t="s">
        <v>415</v>
      </c>
      <c r="B33" s="495"/>
      <c r="C33" s="496"/>
    </row>
    <row r="34" spans="1:3" ht="15.4" customHeight="1">
      <c r="A34" s="499" t="s">
        <v>1056</v>
      </c>
      <c r="B34" s="501" t="s">
        <v>104</v>
      </c>
      <c r="C34" s="494">
        <v>41162560</v>
      </c>
    </row>
    <row r="35" spans="1:3" ht="15.4" customHeight="1">
      <c r="A35" s="498" t="s">
        <v>1057</v>
      </c>
      <c r="B35" s="495"/>
      <c r="C35" s="496"/>
    </row>
    <row r="36" spans="1:3" ht="15.4" customHeight="1">
      <c r="A36" s="498" t="s">
        <v>1058</v>
      </c>
      <c r="B36" s="495"/>
      <c r="C36" s="496"/>
    </row>
    <row r="37" spans="1:3" ht="15.4" customHeight="1">
      <c r="A37" s="498" t="s">
        <v>1059</v>
      </c>
      <c r="B37" s="495"/>
      <c r="C37" s="502"/>
    </row>
    <row r="38" spans="1:3" ht="15.4" customHeight="1">
      <c r="A38" s="503" t="s">
        <v>1060</v>
      </c>
      <c r="B38" s="504"/>
      <c r="C38" s="494"/>
    </row>
    <row r="39" spans="1:3" ht="15.4" customHeight="1">
      <c r="A39" s="503" t="s">
        <v>1061</v>
      </c>
      <c r="B39" s="504"/>
      <c r="C39" s="494"/>
    </row>
    <row r="40" spans="1:3" ht="15.4" customHeight="1">
      <c r="A40" s="503" t="s">
        <v>1062</v>
      </c>
      <c r="B40" s="501"/>
      <c r="C40" s="505"/>
    </row>
    <row r="41" spans="1:3" ht="15.4" customHeight="1">
      <c r="A41" s="498" t="s">
        <v>1063</v>
      </c>
      <c r="B41" s="495"/>
      <c r="C41" s="496"/>
    </row>
    <row r="42" spans="1:3" ht="15.4" customHeight="1">
      <c r="A42" s="498" t="s">
        <v>1064</v>
      </c>
      <c r="B42" s="495"/>
      <c r="C42" s="505"/>
    </row>
    <row r="43" spans="1:3" ht="15.4" customHeight="1">
      <c r="A43" s="498" t="s">
        <v>1065</v>
      </c>
      <c r="B43" s="495"/>
      <c r="C43" s="505"/>
    </row>
    <row r="44" spans="1:3" ht="15.4" customHeight="1">
      <c r="A44" s="498" t="s">
        <v>1066</v>
      </c>
      <c r="B44" s="495"/>
      <c r="C44" s="496"/>
    </row>
    <row r="45" spans="1:3" ht="15.4" customHeight="1">
      <c r="A45" s="498" t="s">
        <v>1067</v>
      </c>
      <c r="B45" s="495"/>
      <c r="C45" s="496"/>
    </row>
    <row r="46" spans="1:3" ht="15.4" customHeight="1">
      <c r="A46" s="498" t="s">
        <v>1068</v>
      </c>
      <c r="B46" s="495"/>
      <c r="C46" s="496"/>
    </row>
    <row r="47" spans="1:3" ht="15.4" customHeight="1">
      <c r="A47" s="506" t="s">
        <v>1069</v>
      </c>
      <c r="B47" s="495"/>
      <c r="C47" s="496">
        <v>86567048.400000006</v>
      </c>
    </row>
    <row r="48" spans="1:3" ht="15.4" customHeight="1">
      <c r="A48" s="506" t="s">
        <v>370</v>
      </c>
      <c r="B48" s="507"/>
      <c r="C48" s="508">
        <f>SUM(C13:C47)</f>
        <v>141309608.40000001</v>
      </c>
    </row>
    <row r="49" spans="1:3" ht="15.4" customHeight="1">
      <c r="A49" s="506"/>
      <c r="B49" s="509"/>
      <c r="C49" s="510"/>
    </row>
    <row r="50" spans="1:3" ht="15.4" customHeight="1">
      <c r="A50" s="492" t="s">
        <v>371</v>
      </c>
      <c r="B50" s="507"/>
      <c r="C50" s="496">
        <v>141309608.40000001</v>
      </c>
    </row>
    <row r="51" spans="1:3" ht="15.4" customHeight="1">
      <c r="A51" s="492"/>
      <c r="B51" s="507"/>
      <c r="C51" s="496"/>
    </row>
    <row r="52" spans="1:3" ht="15.4" customHeight="1">
      <c r="A52" s="492"/>
      <c r="B52" s="507"/>
      <c r="C52" s="496"/>
    </row>
    <row r="53" spans="1:3" ht="15.4" customHeight="1">
      <c r="A53" s="511" t="s">
        <v>9</v>
      </c>
      <c r="B53" s="512" t="s">
        <v>1</v>
      </c>
      <c r="C53" s="513">
        <v>141309608.40000001</v>
      </c>
    </row>
    <row r="54" spans="1:3" ht="15.75" customHeight="1">
      <c r="A54" s="474"/>
      <c r="B54" s="475"/>
      <c r="C54" s="514"/>
    </row>
    <row r="55" spans="1:3" ht="15.75" customHeight="1">
      <c r="A55" s="515"/>
      <c r="B55" s="475"/>
    </row>
    <row r="56" spans="1:3" ht="15.75" customHeight="1">
      <c r="A56" s="516"/>
      <c r="B56" s="517"/>
      <c r="C56" s="518"/>
    </row>
    <row r="57" spans="1:3" ht="15.75" customHeight="1">
      <c r="A57" s="519" t="s">
        <v>1070</v>
      </c>
      <c r="B57" s="475"/>
      <c r="C57" s="520"/>
    </row>
    <row r="58" spans="1:3" ht="15.75" customHeight="1">
      <c r="A58" s="519"/>
      <c r="B58" s="475"/>
      <c r="C58" s="520"/>
    </row>
    <row r="59" spans="1:3" ht="15.75" customHeight="1">
      <c r="A59" s="483" t="s">
        <v>163</v>
      </c>
      <c r="B59" s="484"/>
      <c r="C59" s="485"/>
    </row>
    <row r="60" spans="1:3" ht="15.75" customHeight="1">
      <c r="A60" s="486" t="s">
        <v>164</v>
      </c>
      <c r="B60" s="487" t="s">
        <v>2</v>
      </c>
      <c r="C60" s="53" t="s">
        <v>200</v>
      </c>
    </row>
    <row r="61" spans="1:3" ht="15.75" customHeight="1">
      <c r="A61" s="488"/>
      <c r="B61" s="488"/>
      <c r="C61" s="55"/>
    </row>
    <row r="62" spans="1:3" ht="15.75" customHeight="1">
      <c r="A62" s="488"/>
      <c r="B62" s="488"/>
      <c r="C62" s="56">
        <v>2025</v>
      </c>
    </row>
    <row r="63" spans="1:3" ht="15.75" customHeight="1">
      <c r="A63" s="521"/>
      <c r="B63" s="521"/>
      <c r="C63" s="56" t="s">
        <v>7</v>
      </c>
    </row>
    <row r="64" spans="1:3" ht="15.75" customHeight="1">
      <c r="A64" s="522" t="s">
        <v>266</v>
      </c>
      <c r="B64" s="523"/>
      <c r="C64" s="522"/>
    </row>
    <row r="65" spans="1:3" ht="15.75" customHeight="1">
      <c r="A65" s="524" t="s">
        <v>1039</v>
      </c>
      <c r="B65" s="495"/>
      <c r="C65" s="525"/>
    </row>
    <row r="66" spans="1:3" ht="15.75" customHeight="1">
      <c r="A66" s="524" t="s">
        <v>389</v>
      </c>
      <c r="B66" s="495"/>
      <c r="C66" s="525"/>
    </row>
    <row r="67" spans="1:3" ht="15.75" customHeight="1">
      <c r="A67" s="481" t="s">
        <v>301</v>
      </c>
      <c r="B67" s="495" t="s">
        <v>193</v>
      </c>
      <c r="C67" s="525">
        <v>745000</v>
      </c>
    </row>
    <row r="68" spans="1:3" ht="31.5" customHeight="1">
      <c r="A68" s="526" t="s">
        <v>1071</v>
      </c>
      <c r="B68" s="495"/>
      <c r="C68" s="525"/>
    </row>
    <row r="69" spans="1:3" ht="15.75" customHeight="1">
      <c r="A69" s="481" t="s">
        <v>1072</v>
      </c>
      <c r="B69" s="495"/>
      <c r="C69" s="525"/>
    </row>
    <row r="70" spans="1:3" ht="15.75" customHeight="1">
      <c r="A70" s="524" t="s">
        <v>328</v>
      </c>
      <c r="B70" s="495"/>
      <c r="C70" s="525"/>
    </row>
    <row r="71" spans="1:3" ht="15.75" customHeight="1">
      <c r="A71" s="481" t="s">
        <v>1056</v>
      </c>
      <c r="B71" s="495" t="s">
        <v>104</v>
      </c>
      <c r="C71" s="525">
        <v>5550000</v>
      </c>
    </row>
    <row r="72" spans="1:3" ht="15.75" customHeight="1">
      <c r="A72" s="481" t="s">
        <v>1073</v>
      </c>
      <c r="B72" s="495"/>
      <c r="C72" s="525"/>
    </row>
    <row r="73" spans="1:3" ht="47.25">
      <c r="A73" s="526" t="s">
        <v>1074</v>
      </c>
      <c r="B73" s="495"/>
      <c r="C73" s="525"/>
    </row>
    <row r="74" spans="1:3" ht="47.25">
      <c r="A74" s="526" t="s">
        <v>1075</v>
      </c>
      <c r="B74" s="495"/>
      <c r="C74" s="525"/>
    </row>
    <row r="75" spans="1:3" ht="15.75" customHeight="1">
      <c r="A75" s="527" t="s">
        <v>370</v>
      </c>
      <c r="B75" s="495"/>
      <c r="C75" s="528">
        <f>SUM(C67:C71)</f>
        <v>6295000</v>
      </c>
    </row>
    <row r="76" spans="1:3" ht="12.75" customHeight="1">
      <c r="A76" s="524"/>
      <c r="B76" s="495"/>
      <c r="C76" s="529"/>
    </row>
    <row r="77" spans="1:3" ht="15.75" customHeight="1">
      <c r="A77" s="524" t="s">
        <v>371</v>
      </c>
      <c r="B77" s="495"/>
      <c r="C77" s="525">
        <v>6295000</v>
      </c>
    </row>
    <row r="78" spans="1:3" ht="12.75" customHeight="1">
      <c r="A78" s="524"/>
      <c r="B78" s="495"/>
      <c r="C78" s="525"/>
    </row>
    <row r="79" spans="1:3" ht="12.75" customHeight="1">
      <c r="A79" s="524"/>
      <c r="B79" s="495"/>
      <c r="C79" s="525"/>
    </row>
    <row r="80" spans="1:3" ht="15.75" customHeight="1">
      <c r="A80" s="524" t="s">
        <v>165</v>
      </c>
      <c r="B80" s="495"/>
      <c r="C80" s="525"/>
    </row>
    <row r="81" spans="1:3" ht="14.25" customHeight="1">
      <c r="A81" s="524" t="s">
        <v>475</v>
      </c>
      <c r="B81" s="495"/>
      <c r="C81" s="525"/>
    </row>
    <row r="82" spans="1:3" ht="14.25" customHeight="1">
      <c r="A82" s="481" t="s">
        <v>600</v>
      </c>
      <c r="B82" s="495" t="s">
        <v>498</v>
      </c>
      <c r="C82" s="525">
        <v>360000</v>
      </c>
    </row>
    <row r="83" spans="1:3" ht="31.5" customHeight="1">
      <c r="A83" s="526" t="s">
        <v>1076</v>
      </c>
      <c r="B83" s="495"/>
      <c r="C83" s="525"/>
    </row>
    <row r="84" spans="1:3" ht="14.25" customHeight="1">
      <c r="A84" s="481" t="s">
        <v>1077</v>
      </c>
      <c r="B84" s="495" t="s">
        <v>1078</v>
      </c>
      <c r="C84" s="525">
        <v>1311000</v>
      </c>
    </row>
    <row r="85" spans="1:3" ht="31.5" customHeight="1">
      <c r="A85" s="526" t="s">
        <v>1079</v>
      </c>
      <c r="B85" s="495"/>
      <c r="C85" s="525"/>
    </row>
    <row r="86" spans="1:3" ht="14.25" customHeight="1">
      <c r="A86" s="481" t="s">
        <v>1080</v>
      </c>
      <c r="B86" s="495"/>
      <c r="C86" s="525"/>
    </row>
    <row r="87" spans="1:3" ht="14.25" customHeight="1">
      <c r="A87" s="481" t="s">
        <v>928</v>
      </c>
      <c r="B87" s="495" t="s">
        <v>750</v>
      </c>
      <c r="C87" s="525">
        <v>6500000</v>
      </c>
    </row>
    <row r="88" spans="1:3" ht="14.25" customHeight="1">
      <c r="A88" s="481" t="s">
        <v>1081</v>
      </c>
      <c r="B88" s="495"/>
      <c r="C88" s="525"/>
    </row>
    <row r="89" spans="1:3" ht="14.25" customHeight="1">
      <c r="A89" s="481" t="s">
        <v>1082</v>
      </c>
      <c r="B89" s="495" t="s">
        <v>1083</v>
      </c>
      <c r="C89" s="525">
        <v>7500000</v>
      </c>
    </row>
    <row r="90" spans="1:3" ht="14.25" customHeight="1">
      <c r="A90" s="481" t="s">
        <v>1084</v>
      </c>
      <c r="B90" s="495"/>
      <c r="C90" s="525"/>
    </row>
    <row r="91" spans="1:3" ht="14.25" customHeight="1">
      <c r="A91" s="530" t="s">
        <v>1085</v>
      </c>
      <c r="B91" s="504"/>
      <c r="C91" s="494"/>
    </row>
    <row r="92" spans="1:3" ht="14.25" customHeight="1">
      <c r="A92" s="530" t="s">
        <v>1086</v>
      </c>
      <c r="B92" s="504"/>
      <c r="C92" s="494"/>
    </row>
    <row r="93" spans="1:3" ht="14.25" customHeight="1">
      <c r="A93" s="481" t="s">
        <v>1087</v>
      </c>
      <c r="B93" s="495"/>
      <c r="C93" s="525"/>
    </row>
    <row r="94" spans="1:3" ht="14.25" customHeight="1">
      <c r="A94" s="481" t="s">
        <v>1088</v>
      </c>
      <c r="B94" s="495" t="s">
        <v>1089</v>
      </c>
      <c r="C94" s="525">
        <v>797000</v>
      </c>
    </row>
    <row r="95" spans="1:3" ht="14.25" customHeight="1">
      <c r="A95" s="481" t="s">
        <v>1090</v>
      </c>
      <c r="B95" s="495"/>
      <c r="C95" s="525"/>
    </row>
    <row r="96" spans="1:3" ht="14.25" customHeight="1">
      <c r="A96" s="481" t="s">
        <v>1091</v>
      </c>
      <c r="B96" s="495"/>
      <c r="C96" s="525"/>
    </row>
    <row r="97" spans="1:3" ht="14.25" customHeight="1">
      <c r="A97" s="481" t="s">
        <v>930</v>
      </c>
      <c r="B97" s="495" t="s">
        <v>614</v>
      </c>
      <c r="C97" s="525">
        <v>9533000</v>
      </c>
    </row>
    <row r="98" spans="1:3" ht="31.5">
      <c r="A98" s="526" t="s">
        <v>1092</v>
      </c>
      <c r="B98" s="531"/>
      <c r="C98" s="525"/>
    </row>
    <row r="99" spans="1:3" ht="14.25" customHeight="1">
      <c r="A99" s="481" t="s">
        <v>1093</v>
      </c>
      <c r="B99" s="495"/>
      <c r="C99" s="525"/>
    </row>
    <row r="100" spans="1:3" ht="31.5" customHeight="1">
      <c r="A100" s="526" t="s">
        <v>1094</v>
      </c>
      <c r="B100" s="531"/>
      <c r="C100" s="525"/>
    </row>
    <row r="101" spans="1:3" ht="14.25" customHeight="1">
      <c r="A101" s="532" t="s">
        <v>1095</v>
      </c>
      <c r="B101" s="533"/>
      <c r="C101" s="534"/>
    </row>
    <row r="102" spans="1:3" ht="14.25" customHeight="1">
      <c r="A102" s="535" t="s">
        <v>933</v>
      </c>
      <c r="B102" s="536"/>
      <c r="C102" s="491"/>
    </row>
    <row r="103" spans="1:3" ht="14.25" customHeight="1">
      <c r="A103" s="481" t="s">
        <v>937</v>
      </c>
      <c r="B103" s="495" t="s">
        <v>938</v>
      </c>
      <c r="C103" s="525">
        <v>5500000</v>
      </c>
    </row>
    <row r="104" spans="1:3" ht="14.25" customHeight="1">
      <c r="A104" s="481" t="s">
        <v>1096</v>
      </c>
      <c r="B104" s="495"/>
      <c r="C104" s="525"/>
    </row>
    <row r="105" spans="1:3" ht="14.25" customHeight="1">
      <c r="A105" s="481" t="s">
        <v>1097</v>
      </c>
      <c r="B105" s="495" t="s">
        <v>1098</v>
      </c>
      <c r="C105" s="525">
        <v>19700000</v>
      </c>
    </row>
    <row r="106" spans="1:3" ht="14.25" customHeight="1">
      <c r="A106" s="481" t="s">
        <v>1099</v>
      </c>
      <c r="B106" s="531"/>
      <c r="C106" s="525"/>
    </row>
    <row r="107" spans="1:3" ht="14.25" customHeight="1">
      <c r="A107" s="481" t="s">
        <v>1100</v>
      </c>
      <c r="B107" s="531"/>
      <c r="C107" s="525"/>
    </row>
    <row r="108" spans="1:3" ht="31.5">
      <c r="A108" s="526" t="s">
        <v>1101</v>
      </c>
      <c r="B108" s="531"/>
      <c r="C108" s="525"/>
    </row>
    <row r="109" spans="1:3" ht="32.25" customHeight="1">
      <c r="A109" s="526" t="s">
        <v>1102</v>
      </c>
      <c r="B109" s="531"/>
      <c r="C109" s="525"/>
    </row>
    <row r="110" spans="1:3" ht="15.75">
      <c r="A110" s="481"/>
      <c r="B110" s="531"/>
      <c r="C110" s="525"/>
    </row>
    <row r="111" spans="1:3" ht="14.25" customHeight="1">
      <c r="A111" s="524" t="s">
        <v>8</v>
      </c>
      <c r="B111" s="495"/>
      <c r="C111" s="528">
        <f>SUM(C82:C105)</f>
        <v>51201000</v>
      </c>
    </row>
    <row r="112" spans="1:3" ht="14.25" customHeight="1">
      <c r="A112" s="481"/>
      <c r="B112" s="495"/>
      <c r="C112" s="525"/>
    </row>
    <row r="113" spans="1:3" ht="14.25" customHeight="1">
      <c r="A113" s="481"/>
      <c r="B113" s="495"/>
      <c r="C113" s="525"/>
    </row>
    <row r="114" spans="1:3" ht="15.75" customHeight="1">
      <c r="A114" s="524" t="s">
        <v>9</v>
      </c>
      <c r="B114" s="507" t="s">
        <v>1</v>
      </c>
      <c r="C114" s="537">
        <v>57496000</v>
      </c>
    </row>
    <row r="115" spans="1:3" ht="15.75" customHeight="1">
      <c r="A115" s="538"/>
      <c r="B115" s="539"/>
      <c r="C115" s="540"/>
    </row>
    <row r="116" spans="1:3" ht="15.75" customHeight="1">
      <c r="A116" s="474"/>
      <c r="B116" s="475"/>
      <c r="C116" s="541"/>
    </row>
    <row r="117" spans="1:3" ht="15.75" customHeight="1">
      <c r="A117" s="542"/>
      <c r="B117" s="542"/>
      <c r="C117" s="543"/>
    </row>
    <row r="118" spans="1:3" ht="15.75" customHeight="1">
      <c r="A118" s="544" t="s">
        <v>1103</v>
      </c>
      <c r="B118" s="539"/>
      <c r="C118" s="518"/>
    </row>
    <row r="119" spans="1:3" ht="15.75" customHeight="1">
      <c r="A119" s="519"/>
      <c r="B119" s="475"/>
      <c r="C119" s="520"/>
    </row>
    <row r="120" spans="1:3" ht="15.75" customHeight="1">
      <c r="A120" s="483" t="s">
        <v>163</v>
      </c>
      <c r="B120" s="484"/>
      <c r="C120" s="485"/>
    </row>
    <row r="121" spans="1:3" ht="15.75" customHeight="1">
      <c r="A121" s="486" t="s">
        <v>164</v>
      </c>
      <c r="B121" s="487" t="s">
        <v>2</v>
      </c>
      <c r="C121" s="53" t="s">
        <v>200</v>
      </c>
    </row>
    <row r="122" spans="1:3" ht="15.75" customHeight="1">
      <c r="A122" s="488"/>
      <c r="B122" s="488"/>
      <c r="C122" s="55"/>
    </row>
    <row r="123" spans="1:3" ht="15.75" customHeight="1">
      <c r="A123" s="488"/>
      <c r="B123" s="488"/>
      <c r="C123" s="56">
        <v>2025</v>
      </c>
    </row>
    <row r="124" spans="1:3" ht="15.75" customHeight="1">
      <c r="A124" s="521"/>
      <c r="B124" s="521"/>
      <c r="C124" s="56" t="s">
        <v>7</v>
      </c>
    </row>
    <row r="125" spans="1:3" ht="15.75" customHeight="1">
      <c r="A125" s="522" t="s">
        <v>266</v>
      </c>
      <c r="B125" s="523"/>
      <c r="C125" s="522"/>
    </row>
    <row r="126" spans="1:3" ht="15.75" customHeight="1">
      <c r="A126" s="524" t="s">
        <v>1039</v>
      </c>
      <c r="B126" s="495"/>
      <c r="C126" s="525"/>
    </row>
    <row r="127" spans="1:3" ht="15.75" customHeight="1">
      <c r="A127" s="524" t="s">
        <v>389</v>
      </c>
      <c r="B127" s="495"/>
      <c r="C127" s="525"/>
    </row>
    <row r="128" spans="1:3" ht="15.75" customHeight="1">
      <c r="A128" s="481" t="s">
        <v>1044</v>
      </c>
      <c r="B128" s="507" t="s">
        <v>69</v>
      </c>
      <c r="C128" s="525">
        <v>1410000</v>
      </c>
    </row>
    <row r="129" spans="1:3" ht="31.5">
      <c r="A129" s="526" t="s">
        <v>1104</v>
      </c>
      <c r="B129" s="495"/>
      <c r="C129" s="545"/>
    </row>
    <row r="130" spans="1:3" ht="15.75" customHeight="1">
      <c r="A130" s="527" t="s">
        <v>370</v>
      </c>
      <c r="B130" s="495"/>
      <c r="C130" s="528">
        <v>1410000</v>
      </c>
    </row>
    <row r="131" spans="1:3" ht="15.75" customHeight="1">
      <c r="A131" s="524"/>
      <c r="B131" s="493"/>
      <c r="C131" s="545"/>
    </row>
    <row r="132" spans="1:3" ht="15.75" customHeight="1">
      <c r="A132" s="524" t="s">
        <v>371</v>
      </c>
      <c r="B132" s="493"/>
      <c r="C132" s="520">
        <v>1410000</v>
      </c>
    </row>
    <row r="133" spans="1:3" ht="15.75" customHeight="1">
      <c r="A133" s="524"/>
      <c r="B133" s="493"/>
      <c r="C133" s="545"/>
    </row>
    <row r="134" spans="1:3" ht="15.75" customHeight="1">
      <c r="A134" s="524" t="s">
        <v>165</v>
      </c>
      <c r="B134" s="493"/>
      <c r="C134" s="545"/>
    </row>
    <row r="135" spans="1:3" ht="15.75" customHeight="1">
      <c r="A135" s="524" t="s">
        <v>475</v>
      </c>
      <c r="B135" s="507"/>
      <c r="C135" s="525"/>
    </row>
    <row r="136" spans="1:3" ht="15.75" customHeight="1">
      <c r="A136" s="546" t="s">
        <v>1082</v>
      </c>
      <c r="B136" s="495" t="s">
        <v>1083</v>
      </c>
      <c r="C136" s="525">
        <v>7500000</v>
      </c>
    </row>
    <row r="137" spans="1:3" ht="31.5" customHeight="1">
      <c r="A137" s="526" t="s">
        <v>1105</v>
      </c>
      <c r="B137" s="495"/>
      <c r="C137" s="525"/>
    </row>
    <row r="138" spans="1:3" ht="15.75" customHeight="1">
      <c r="A138" s="481" t="s">
        <v>1106</v>
      </c>
      <c r="B138" s="495"/>
      <c r="C138" s="525"/>
    </row>
    <row r="139" spans="1:3" ht="15.75" customHeight="1">
      <c r="A139" s="524" t="s">
        <v>8</v>
      </c>
      <c r="B139" s="495"/>
      <c r="C139" s="528">
        <v>7500000</v>
      </c>
    </row>
    <row r="140" spans="1:3" ht="15.75" customHeight="1">
      <c r="A140" s="524"/>
      <c r="B140" s="495"/>
      <c r="C140" s="529"/>
    </row>
    <row r="141" spans="1:3" ht="15.75" customHeight="1">
      <c r="A141" s="524"/>
      <c r="B141" s="495"/>
      <c r="C141" s="525"/>
    </row>
    <row r="142" spans="1:3" ht="15.75" customHeight="1">
      <c r="A142" s="547" t="s">
        <v>9</v>
      </c>
      <c r="B142" s="548" t="s">
        <v>1</v>
      </c>
      <c r="C142" s="549">
        <v>8910000</v>
      </c>
    </row>
    <row r="143" spans="1:3" ht="15.75" customHeight="1">
      <c r="A143" s="474"/>
      <c r="B143" s="475"/>
      <c r="C143" s="541"/>
    </row>
    <row r="144" spans="1:3" ht="15.75" customHeight="1">
      <c r="A144" s="474"/>
      <c r="B144" s="475"/>
      <c r="C144" s="541"/>
    </row>
    <row r="145" spans="1:3" ht="15.75" customHeight="1">
      <c r="A145" s="516"/>
      <c r="B145" s="517"/>
      <c r="C145" s="518"/>
    </row>
    <row r="146" spans="1:3" ht="14.25" customHeight="1">
      <c r="A146" s="519" t="s">
        <v>1107</v>
      </c>
      <c r="B146" s="475"/>
      <c r="C146" s="520"/>
    </row>
    <row r="147" spans="1:3" ht="14.25" customHeight="1">
      <c r="A147" s="519" t="s">
        <v>1108</v>
      </c>
      <c r="B147" s="475"/>
      <c r="C147" s="520"/>
    </row>
    <row r="148" spans="1:3" ht="14.25" customHeight="1">
      <c r="A148" s="519"/>
      <c r="B148" s="475"/>
      <c r="C148" s="520"/>
    </row>
    <row r="149" spans="1:3" ht="14.25" customHeight="1">
      <c r="A149" s="483" t="s">
        <v>163</v>
      </c>
      <c r="B149" s="484"/>
      <c r="C149" s="485"/>
    </row>
    <row r="150" spans="1:3" ht="15.75" customHeight="1">
      <c r="A150" s="486" t="s">
        <v>164</v>
      </c>
      <c r="B150" s="487" t="s">
        <v>2</v>
      </c>
      <c r="C150" s="53" t="s">
        <v>200</v>
      </c>
    </row>
    <row r="151" spans="1:3" ht="15.75" customHeight="1">
      <c r="A151" s="488"/>
      <c r="B151" s="488"/>
      <c r="C151" s="55"/>
    </row>
    <row r="152" spans="1:3" ht="15.75" customHeight="1">
      <c r="A152" s="488"/>
      <c r="B152" s="488"/>
      <c r="C152" s="56">
        <v>2025</v>
      </c>
    </row>
    <row r="153" spans="1:3" ht="15.75" customHeight="1">
      <c r="A153" s="521"/>
      <c r="B153" s="521"/>
      <c r="C153" s="56" t="s">
        <v>7</v>
      </c>
    </row>
    <row r="154" spans="1:3" ht="14.25" customHeight="1">
      <c r="A154" s="522" t="s">
        <v>266</v>
      </c>
      <c r="B154" s="523"/>
      <c r="C154" s="522"/>
    </row>
    <row r="155" spans="1:3" ht="14.25" customHeight="1">
      <c r="A155" s="524" t="s">
        <v>1039</v>
      </c>
      <c r="B155" s="495"/>
      <c r="C155" s="525"/>
    </row>
    <row r="156" spans="1:3" ht="14.25" customHeight="1">
      <c r="A156" s="524" t="s">
        <v>423</v>
      </c>
      <c r="B156" s="495"/>
      <c r="C156" s="525"/>
    </row>
    <row r="157" spans="1:3" ht="14.25" customHeight="1">
      <c r="A157" s="481" t="s">
        <v>1109</v>
      </c>
      <c r="B157" s="495" t="s">
        <v>60</v>
      </c>
      <c r="C157" s="525">
        <v>7398350</v>
      </c>
    </row>
    <row r="158" spans="1:3" ht="31.5" customHeight="1">
      <c r="A158" s="526" t="s">
        <v>1110</v>
      </c>
      <c r="B158" s="495"/>
      <c r="C158" s="525"/>
    </row>
    <row r="159" spans="1:3" ht="14.25" customHeight="1">
      <c r="A159" s="481" t="s">
        <v>1111</v>
      </c>
      <c r="B159" s="495"/>
      <c r="C159" s="525"/>
    </row>
    <row r="160" spans="1:3" ht="14.25" customHeight="1">
      <c r="A160" s="481" t="s">
        <v>1112</v>
      </c>
      <c r="B160" s="495"/>
      <c r="C160" s="525"/>
    </row>
    <row r="161" spans="1:3" ht="31.5">
      <c r="A161" s="526" t="s">
        <v>1113</v>
      </c>
      <c r="B161" s="495"/>
      <c r="C161" s="525"/>
    </row>
    <row r="162" spans="1:3" ht="14.25" customHeight="1">
      <c r="A162" s="481" t="s">
        <v>1114</v>
      </c>
      <c r="B162" s="495"/>
      <c r="C162" s="525"/>
    </row>
    <row r="163" spans="1:3" ht="31.5">
      <c r="A163" s="526" t="s">
        <v>1115</v>
      </c>
      <c r="B163" s="495"/>
      <c r="C163" s="525"/>
    </row>
    <row r="164" spans="1:3" ht="14.25" customHeight="1">
      <c r="A164" s="481" t="s">
        <v>1116</v>
      </c>
      <c r="B164" s="495"/>
      <c r="C164" s="525"/>
    </row>
    <row r="165" spans="1:3" ht="14.25" customHeight="1">
      <c r="A165" s="481" t="s">
        <v>1117</v>
      </c>
      <c r="B165" s="495"/>
      <c r="C165" s="525"/>
    </row>
    <row r="166" spans="1:3" ht="14.25" customHeight="1">
      <c r="A166" s="481" t="s">
        <v>1118</v>
      </c>
      <c r="B166" s="495"/>
      <c r="C166" s="525"/>
    </row>
    <row r="167" spans="1:3" ht="14.25" customHeight="1">
      <c r="A167" s="481" t="s">
        <v>1119</v>
      </c>
      <c r="B167" s="495"/>
      <c r="C167" s="525"/>
    </row>
    <row r="168" spans="1:3" ht="14.25" customHeight="1">
      <c r="A168" s="524" t="s">
        <v>1120</v>
      </c>
      <c r="B168" s="495"/>
      <c r="C168" s="525"/>
    </row>
    <row r="169" spans="1:3" ht="14.25" customHeight="1">
      <c r="A169" s="481" t="s">
        <v>1121</v>
      </c>
      <c r="B169" s="495" t="s">
        <v>104</v>
      </c>
      <c r="C169" s="525">
        <v>4405000</v>
      </c>
    </row>
    <row r="170" spans="1:3" ht="31.5" customHeight="1">
      <c r="A170" s="526" t="s">
        <v>1122</v>
      </c>
      <c r="B170" s="495"/>
      <c r="C170" s="525"/>
    </row>
    <row r="171" spans="1:3" ht="14.25" customHeight="1">
      <c r="A171" s="481" t="s">
        <v>1123</v>
      </c>
      <c r="B171" s="495"/>
      <c r="C171" s="525"/>
    </row>
    <row r="172" spans="1:3" ht="14.25" customHeight="1">
      <c r="A172" s="481" t="s">
        <v>1124</v>
      </c>
      <c r="B172" s="495"/>
      <c r="C172" s="525"/>
    </row>
    <row r="173" spans="1:3" ht="14.25" customHeight="1">
      <c r="A173" s="481" t="s">
        <v>1125</v>
      </c>
      <c r="B173" s="495"/>
      <c r="C173" s="525"/>
    </row>
    <row r="174" spans="1:3" ht="31.5" customHeight="1">
      <c r="A174" s="526" t="s">
        <v>1126</v>
      </c>
      <c r="B174" s="495"/>
      <c r="C174" s="525"/>
    </row>
    <row r="175" spans="1:3" ht="31.5" customHeight="1">
      <c r="A175" s="526" t="s">
        <v>1127</v>
      </c>
      <c r="B175" s="495"/>
      <c r="C175" s="525"/>
    </row>
    <row r="176" spans="1:3" ht="14.25" customHeight="1">
      <c r="A176" s="527" t="s">
        <v>370</v>
      </c>
      <c r="B176" s="495"/>
      <c r="C176" s="528">
        <f>SUM(C157:C169)</f>
        <v>11803350</v>
      </c>
    </row>
    <row r="177" spans="1:3" ht="14.25" customHeight="1">
      <c r="A177" s="524"/>
      <c r="B177" s="495"/>
      <c r="C177" s="529"/>
    </row>
    <row r="178" spans="1:3" ht="14.25" customHeight="1">
      <c r="A178" s="524" t="s">
        <v>371</v>
      </c>
      <c r="B178" s="495"/>
      <c r="C178" s="525">
        <v>11803350</v>
      </c>
    </row>
    <row r="179" spans="1:3" ht="14.25" customHeight="1">
      <c r="A179" s="524"/>
      <c r="B179" s="495"/>
      <c r="C179" s="525"/>
    </row>
    <row r="180" spans="1:3" ht="15.75" customHeight="1">
      <c r="A180" s="547" t="s">
        <v>9</v>
      </c>
      <c r="B180" s="548" t="s">
        <v>1</v>
      </c>
      <c r="C180" s="549">
        <v>11803350</v>
      </c>
    </row>
    <row r="181" spans="1:3" ht="15.75" customHeight="1">
      <c r="A181" s="516"/>
      <c r="B181" s="517"/>
      <c r="C181" s="518"/>
    </row>
    <row r="182" spans="1:3" ht="15.75" customHeight="1">
      <c r="A182" s="519" t="s">
        <v>1128</v>
      </c>
      <c r="B182" s="475"/>
      <c r="C182" s="520"/>
    </row>
    <row r="183" spans="1:3" ht="15.75" customHeight="1">
      <c r="A183" s="519"/>
      <c r="B183" s="475"/>
      <c r="C183" s="520"/>
    </row>
    <row r="184" spans="1:3" ht="15.75" customHeight="1">
      <c r="A184" s="483" t="s">
        <v>163</v>
      </c>
      <c r="B184" s="484"/>
      <c r="C184" s="485"/>
    </row>
    <row r="185" spans="1:3" ht="15.75" customHeight="1">
      <c r="A185" s="486" t="s">
        <v>164</v>
      </c>
      <c r="B185" s="487" t="s">
        <v>2</v>
      </c>
      <c r="C185" s="53" t="s">
        <v>200</v>
      </c>
    </row>
    <row r="186" spans="1:3" ht="15.75" customHeight="1">
      <c r="A186" s="488"/>
      <c r="B186" s="488"/>
      <c r="C186" s="55"/>
    </row>
    <row r="187" spans="1:3" ht="15.75" customHeight="1">
      <c r="A187" s="488"/>
      <c r="B187" s="488"/>
      <c r="C187" s="56">
        <v>2025</v>
      </c>
    </row>
    <row r="188" spans="1:3" ht="15.75" customHeight="1">
      <c r="A188" s="521"/>
      <c r="B188" s="521"/>
      <c r="C188" s="56" t="s">
        <v>7</v>
      </c>
    </row>
    <row r="189" spans="1:3" ht="15.75" customHeight="1">
      <c r="A189" s="522" t="s">
        <v>266</v>
      </c>
      <c r="B189" s="523"/>
      <c r="C189" s="522"/>
    </row>
    <row r="190" spans="1:3" ht="15.75" customHeight="1">
      <c r="A190" s="524" t="s">
        <v>1039</v>
      </c>
      <c r="B190" s="495"/>
      <c r="C190" s="525"/>
    </row>
    <row r="191" spans="1:3" ht="15.75" customHeight="1">
      <c r="A191" s="524" t="s">
        <v>423</v>
      </c>
      <c r="B191" s="495"/>
      <c r="C191" s="525"/>
    </row>
    <row r="192" spans="1:3" ht="15.75" customHeight="1">
      <c r="A192" s="481" t="s">
        <v>1109</v>
      </c>
      <c r="B192" s="495" t="s">
        <v>60</v>
      </c>
      <c r="C192" s="525">
        <v>985500</v>
      </c>
    </row>
    <row r="193" spans="1:3" ht="15.75" customHeight="1">
      <c r="A193" s="526" t="s">
        <v>1129</v>
      </c>
      <c r="B193" s="495"/>
      <c r="C193" s="545"/>
    </row>
    <row r="194" spans="1:3" ht="15.75" customHeight="1">
      <c r="A194" s="527" t="s">
        <v>370</v>
      </c>
      <c r="B194" s="495"/>
      <c r="C194" s="528">
        <v>985500</v>
      </c>
    </row>
    <row r="195" spans="1:3" ht="15.75" customHeight="1">
      <c r="A195" s="524"/>
      <c r="B195" s="493"/>
      <c r="C195" s="545"/>
    </row>
    <row r="196" spans="1:3" ht="14.25" customHeight="1">
      <c r="A196" s="524" t="s">
        <v>371</v>
      </c>
      <c r="B196" s="493"/>
      <c r="C196" s="520">
        <v>985500</v>
      </c>
    </row>
    <row r="197" spans="1:3" ht="15.75" customHeight="1">
      <c r="A197" s="524"/>
      <c r="B197" s="493"/>
      <c r="C197" s="545"/>
    </row>
    <row r="198" spans="1:3" ht="15.75" customHeight="1">
      <c r="A198" s="547" t="s">
        <v>9</v>
      </c>
      <c r="B198" s="548" t="s">
        <v>1</v>
      </c>
      <c r="C198" s="549">
        <v>985500</v>
      </c>
    </row>
    <row r="199" spans="1:3" ht="15.75" customHeight="1">
      <c r="A199" s="474"/>
      <c r="B199" s="475"/>
      <c r="C199" s="541"/>
    </row>
  </sheetData>
  <mergeCells count="20">
    <mergeCell ref="A184:C184"/>
    <mergeCell ref="A185:A188"/>
    <mergeCell ref="B185:B188"/>
    <mergeCell ref="C185:C186"/>
    <mergeCell ref="A120:C120"/>
    <mergeCell ref="A121:A124"/>
    <mergeCell ref="B121:B124"/>
    <mergeCell ref="C121:C122"/>
    <mergeCell ref="A149:C149"/>
    <mergeCell ref="A150:A153"/>
    <mergeCell ref="B150:B153"/>
    <mergeCell ref="C150:C151"/>
    <mergeCell ref="A5:C5"/>
    <mergeCell ref="A6:A9"/>
    <mergeCell ref="B6:B9"/>
    <mergeCell ref="C6:C7"/>
    <mergeCell ref="A59:C59"/>
    <mergeCell ref="A60:A63"/>
    <mergeCell ref="B60:B63"/>
    <mergeCell ref="C60:C61"/>
  </mergeCells>
  <pageMargins left="0.55118110236220474" right="0.55118110236220474" top="0.59055118110236227" bottom="0.51181102362204722" header="0" footer="0"/>
  <pageSetup paperSize="9" scale="87" fitToHeight="0" orientation="portrait" r:id="rId1"/>
  <rowBreaks count="4" manualBreakCount="4">
    <brk id="54" max="2" man="1"/>
    <brk id="101" max="2" man="1"/>
    <brk id="143" max="2" man="1"/>
    <brk id="180" max="6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9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70.140625" style="146" customWidth="1"/>
    <col min="2" max="2" width="15.42578125" style="146" customWidth="1"/>
    <col min="3" max="3" width="16.85546875" style="146" customWidth="1"/>
    <col min="4" max="16384" width="14.42578125" style="146"/>
  </cols>
  <sheetData>
    <row r="1" spans="1:3" ht="15.75" customHeight="1">
      <c r="A1" s="1353" t="s">
        <v>1</v>
      </c>
      <c r="B1" s="1354"/>
      <c r="C1" s="1355"/>
    </row>
    <row r="2" spans="1:3" ht="15.75" customHeight="1">
      <c r="A2" s="1319" t="s">
        <v>1037</v>
      </c>
      <c r="B2" s="1356"/>
      <c r="C2" s="1357"/>
    </row>
    <row r="3" spans="1:3" ht="15.75" customHeight="1">
      <c r="A3" s="166"/>
      <c r="B3" s="151"/>
      <c r="C3" s="152"/>
    </row>
    <row r="4" spans="1:3" ht="15.75" customHeight="1">
      <c r="A4" s="178" t="s">
        <v>2268</v>
      </c>
      <c r="B4" s="151"/>
      <c r="C4" s="152"/>
    </row>
    <row r="5" spans="1:3" ht="15.75" customHeight="1">
      <c r="A5" s="178"/>
      <c r="B5" s="151"/>
      <c r="C5" s="152"/>
    </row>
    <row r="6" spans="1:3" ht="15.75" customHeight="1">
      <c r="A6" s="154" t="s">
        <v>163</v>
      </c>
      <c r="B6" s="155"/>
      <c r="C6" s="156"/>
    </row>
    <row r="7" spans="1:3" ht="15.75" customHeight="1">
      <c r="A7" s="157" t="s">
        <v>199</v>
      </c>
      <c r="B7" s="158" t="s">
        <v>2</v>
      </c>
      <c r="C7" s="53" t="s">
        <v>200</v>
      </c>
    </row>
    <row r="8" spans="1:3" ht="15.75" customHeight="1">
      <c r="A8" s="159"/>
      <c r="B8" s="159"/>
      <c r="C8" s="55"/>
    </row>
    <row r="9" spans="1:3" ht="15.75" customHeight="1">
      <c r="A9" s="159"/>
      <c r="B9" s="159"/>
      <c r="C9" s="56">
        <v>2025</v>
      </c>
    </row>
    <row r="10" spans="1:3" ht="15.75" customHeight="1">
      <c r="A10" s="160"/>
      <c r="B10" s="160"/>
      <c r="C10" s="58" t="s">
        <v>7</v>
      </c>
    </row>
    <row r="11" spans="1:3" ht="15.75" customHeight="1">
      <c r="A11" s="166" t="s">
        <v>266</v>
      </c>
      <c r="B11" s="167"/>
      <c r="C11" s="163"/>
    </row>
    <row r="12" spans="1:3" ht="15.75" customHeight="1">
      <c r="A12" s="163" t="s">
        <v>388</v>
      </c>
      <c r="B12" s="164"/>
      <c r="C12" s="165"/>
    </row>
    <row r="13" spans="1:3" ht="15.75" customHeight="1">
      <c r="A13" s="166" t="s">
        <v>389</v>
      </c>
      <c r="B13" s="167"/>
      <c r="C13" s="165"/>
    </row>
    <row r="14" spans="1:3" ht="15.75" customHeight="1">
      <c r="A14" s="153" t="s">
        <v>299</v>
      </c>
      <c r="B14" s="167" t="s">
        <v>61</v>
      </c>
      <c r="C14" s="165">
        <v>12177</v>
      </c>
    </row>
    <row r="15" spans="1:3" ht="15.75" customHeight="1">
      <c r="A15" s="153" t="s">
        <v>300</v>
      </c>
      <c r="B15" s="167" t="s">
        <v>67</v>
      </c>
      <c r="C15" s="165">
        <v>41000000</v>
      </c>
    </row>
    <row r="16" spans="1:3" ht="15.75" customHeight="1">
      <c r="A16" s="153" t="s">
        <v>303</v>
      </c>
      <c r="B16" s="167" t="s">
        <v>69</v>
      </c>
      <c r="C16" s="165">
        <v>1000000</v>
      </c>
    </row>
    <row r="17" spans="1:3" ht="15.75" customHeight="1">
      <c r="A17" s="166" t="s">
        <v>658</v>
      </c>
      <c r="B17" s="167"/>
      <c r="C17" s="165"/>
    </row>
    <row r="18" spans="1:3" ht="15.75" customHeight="1">
      <c r="A18" s="153" t="s">
        <v>470</v>
      </c>
      <c r="B18" s="167" t="s">
        <v>90</v>
      </c>
      <c r="C18" s="165">
        <v>4000000</v>
      </c>
    </row>
    <row r="19" spans="1:3" ht="15.75" customHeight="1">
      <c r="A19" s="166" t="s">
        <v>415</v>
      </c>
      <c r="B19" s="167"/>
      <c r="C19" s="165"/>
    </row>
    <row r="20" spans="1:3" ht="15.75" customHeight="1">
      <c r="A20" s="153" t="s">
        <v>328</v>
      </c>
      <c r="B20" s="167" t="s">
        <v>104</v>
      </c>
      <c r="C20" s="165">
        <v>27698040</v>
      </c>
    </row>
    <row r="21" spans="1:3" ht="15.75" customHeight="1">
      <c r="A21" s="153" t="s">
        <v>2269</v>
      </c>
      <c r="B21" s="167"/>
      <c r="C21" s="165"/>
    </row>
    <row r="22" spans="1:3" ht="15.75" customHeight="1">
      <c r="A22" s="153" t="s">
        <v>2270</v>
      </c>
      <c r="B22" s="167"/>
      <c r="C22" s="165"/>
    </row>
    <row r="23" spans="1:3" ht="31.5">
      <c r="A23" s="231" t="s">
        <v>2271</v>
      </c>
      <c r="B23" s="167"/>
      <c r="C23" s="165"/>
    </row>
    <row r="24" spans="1:3" ht="31.5">
      <c r="A24" s="231" t="s">
        <v>2272</v>
      </c>
      <c r="B24" s="167"/>
      <c r="C24" s="165"/>
    </row>
    <row r="25" spans="1:3" ht="15.75">
      <c r="A25" s="231" t="s">
        <v>2273</v>
      </c>
      <c r="B25" s="167"/>
      <c r="C25" s="165"/>
    </row>
    <row r="26" spans="1:3" ht="15.75">
      <c r="A26" s="231" t="s">
        <v>2274</v>
      </c>
      <c r="B26" s="167"/>
      <c r="C26" s="165"/>
    </row>
    <row r="27" spans="1:3" ht="15.75">
      <c r="A27" s="231" t="s">
        <v>2275</v>
      </c>
      <c r="B27" s="167"/>
      <c r="C27" s="165"/>
    </row>
    <row r="28" spans="1:3" ht="32.25" customHeight="1">
      <c r="A28" s="1358" t="s">
        <v>2276</v>
      </c>
      <c r="B28" s="167"/>
      <c r="C28" s="165"/>
    </row>
    <row r="29" spans="1:3" ht="31.5" customHeight="1">
      <c r="A29" s="231" t="s">
        <v>2277</v>
      </c>
      <c r="B29" s="167"/>
      <c r="C29" s="165"/>
    </row>
    <row r="30" spans="1:3" ht="31.5">
      <c r="A30" s="231" t="s">
        <v>2278</v>
      </c>
      <c r="B30" s="167"/>
      <c r="C30" s="165"/>
    </row>
    <row r="31" spans="1:3" ht="31.5">
      <c r="A31" s="231" t="s">
        <v>2279</v>
      </c>
      <c r="B31" s="167"/>
      <c r="C31" s="165"/>
    </row>
    <row r="32" spans="1:3" ht="15.75" customHeight="1">
      <c r="A32" s="1359" t="s">
        <v>2280</v>
      </c>
      <c r="B32" s="167"/>
      <c r="C32" s="165"/>
    </row>
    <row r="33" spans="1:3" ht="15.75" customHeight="1">
      <c r="A33" s="163" t="s">
        <v>370</v>
      </c>
      <c r="B33" s="167"/>
      <c r="C33" s="174">
        <f>SUM(C14:C20)</f>
        <v>73710217</v>
      </c>
    </row>
    <row r="34" spans="1:3" ht="15.75" customHeight="1">
      <c r="A34" s="166"/>
      <c r="B34" s="195"/>
      <c r="C34" s="1323"/>
    </row>
    <row r="35" spans="1:3" ht="15.75" customHeight="1">
      <c r="A35" s="166" t="s">
        <v>371</v>
      </c>
      <c r="B35" s="195"/>
      <c r="C35" s="196">
        <v>73710217</v>
      </c>
    </row>
    <row r="36" spans="1:3" ht="15.75" customHeight="1">
      <c r="A36" s="166"/>
      <c r="B36" s="195"/>
      <c r="C36" s="196"/>
    </row>
    <row r="37" spans="1:3" ht="15.75" customHeight="1">
      <c r="A37" s="166"/>
      <c r="B37" s="195"/>
      <c r="C37" s="196"/>
    </row>
    <row r="38" spans="1:3" ht="15.75" customHeight="1">
      <c r="A38" s="175" t="s">
        <v>9</v>
      </c>
      <c r="B38" s="217" t="s">
        <v>1</v>
      </c>
      <c r="C38" s="218">
        <v>73710217</v>
      </c>
    </row>
    <row r="39" spans="1:3" ht="15.75" customHeight="1">
      <c r="A39" s="200"/>
      <c r="B39" s="151"/>
      <c r="C39" s="211"/>
    </row>
  </sheetData>
  <mergeCells count="4">
    <mergeCell ref="A6:C6"/>
    <mergeCell ref="A7:A10"/>
    <mergeCell ref="B7:B10"/>
    <mergeCell ref="C7:C8"/>
  </mergeCells>
  <pageMargins left="0.55118110236220474" right="0.55118110236220474" top="0.51181102362204722" bottom="0.51181102362204722" header="0" footer="0"/>
  <pageSetup paperSize="9" scale="89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7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2.42578125" style="48" customWidth="1"/>
    <col min="2" max="2" width="14.42578125" style="48" customWidth="1"/>
    <col min="3" max="3" width="16.85546875" style="48" customWidth="1"/>
    <col min="4" max="16384" width="14.42578125" style="48"/>
  </cols>
  <sheetData>
    <row r="1" spans="1:3" ht="15.75" customHeight="1">
      <c r="A1" s="245" t="s">
        <v>1</v>
      </c>
      <c r="B1" s="929"/>
      <c r="C1" s="930"/>
    </row>
    <row r="2" spans="1:3" ht="15.75" customHeight="1">
      <c r="A2" s="931" t="s">
        <v>263</v>
      </c>
      <c r="B2" s="932"/>
      <c r="C2" s="933"/>
    </row>
    <row r="3" spans="1:3" ht="15.75" customHeight="1">
      <c r="A3" s="934" t="s">
        <v>264</v>
      </c>
      <c r="B3" s="932"/>
      <c r="C3" s="933"/>
    </row>
    <row r="4" spans="1:3" ht="15.75" customHeight="1">
      <c r="A4" s="935"/>
      <c r="B4" s="936"/>
      <c r="C4" s="937"/>
    </row>
    <row r="5" spans="1:3" ht="15.75" customHeight="1">
      <c r="A5" s="113" t="s">
        <v>2281</v>
      </c>
      <c r="B5" s="938"/>
      <c r="C5" s="939"/>
    </row>
    <row r="6" spans="1:3" ht="15.75" customHeight="1">
      <c r="A6" s="113"/>
      <c r="B6" s="938"/>
      <c r="C6" s="939"/>
    </row>
    <row r="7" spans="1:3" ht="15.75" customHeight="1">
      <c r="A7" s="250" t="s">
        <v>163</v>
      </c>
      <c r="B7" s="251"/>
      <c r="C7" s="252"/>
    </row>
    <row r="8" spans="1:3" ht="15.75" customHeight="1">
      <c r="A8" s="51" t="s">
        <v>164</v>
      </c>
      <c r="B8" s="52" t="s">
        <v>2</v>
      </c>
      <c r="C8" s="53" t="s">
        <v>200</v>
      </c>
    </row>
    <row r="9" spans="1:3" ht="15.75" customHeight="1">
      <c r="A9" s="54"/>
      <c r="B9" s="54"/>
      <c r="C9" s="55"/>
    </row>
    <row r="10" spans="1:3" ht="15.75" customHeight="1">
      <c r="A10" s="54"/>
      <c r="B10" s="54"/>
      <c r="C10" s="56">
        <v>2025</v>
      </c>
    </row>
    <row r="11" spans="1:3" ht="15.75" customHeight="1">
      <c r="A11" s="57"/>
      <c r="B11" s="57"/>
      <c r="C11" s="58" t="s">
        <v>7</v>
      </c>
    </row>
    <row r="12" spans="1:3" ht="15.75" customHeight="1">
      <c r="A12" s="113" t="s">
        <v>266</v>
      </c>
      <c r="B12" s="254"/>
      <c r="C12" s="940"/>
    </row>
    <row r="13" spans="1:3" ht="15.75" customHeight="1">
      <c r="A13" s="113" t="s">
        <v>267</v>
      </c>
      <c r="B13" s="254"/>
      <c r="C13" s="940"/>
    </row>
    <row r="14" spans="1:3" ht="15.75" customHeight="1">
      <c r="A14" s="113" t="s">
        <v>268</v>
      </c>
      <c r="B14" s="254"/>
      <c r="C14" s="940"/>
    </row>
    <row r="15" spans="1:3" ht="15.75" customHeight="1">
      <c r="A15" s="956" t="s">
        <v>269</v>
      </c>
      <c r="B15" s="114" t="s">
        <v>15</v>
      </c>
      <c r="C15" s="255">
        <v>15497076</v>
      </c>
    </row>
    <row r="16" spans="1:3" ht="15.75" customHeight="1">
      <c r="A16" s="113" t="s">
        <v>270</v>
      </c>
      <c r="B16" s="114"/>
      <c r="C16" s="255"/>
    </row>
    <row r="17" spans="1:3" ht="15.75" customHeight="1">
      <c r="A17" s="956" t="s">
        <v>271</v>
      </c>
      <c r="B17" s="114" t="s">
        <v>20</v>
      </c>
      <c r="C17" s="255">
        <v>696000</v>
      </c>
    </row>
    <row r="18" spans="1:3" ht="15.75" customHeight="1">
      <c r="A18" s="956" t="s">
        <v>272</v>
      </c>
      <c r="B18" s="114" t="s">
        <v>22</v>
      </c>
      <c r="C18" s="255">
        <v>216000</v>
      </c>
    </row>
    <row r="19" spans="1:3" ht="15.75" customHeight="1">
      <c r="A19" s="956" t="s">
        <v>273</v>
      </c>
      <c r="B19" s="114" t="s">
        <v>24</v>
      </c>
      <c r="C19" s="255">
        <v>216000</v>
      </c>
    </row>
    <row r="20" spans="1:3" ht="15.75" customHeight="1">
      <c r="A20" s="956" t="s">
        <v>274</v>
      </c>
      <c r="B20" s="114" t="s">
        <v>26</v>
      </c>
      <c r="C20" s="255">
        <v>203000</v>
      </c>
    </row>
    <row r="21" spans="1:3" ht="15.75" customHeight="1">
      <c r="A21" s="956" t="s">
        <v>275</v>
      </c>
      <c r="B21" s="114" t="s">
        <v>37</v>
      </c>
      <c r="C21" s="255">
        <v>1291423</v>
      </c>
    </row>
    <row r="22" spans="1:3" ht="15.75" customHeight="1">
      <c r="A22" s="956" t="s">
        <v>276</v>
      </c>
      <c r="B22" s="114" t="s">
        <v>39</v>
      </c>
      <c r="C22" s="255">
        <v>145000</v>
      </c>
    </row>
    <row r="23" spans="1:3" ht="15.75" customHeight="1">
      <c r="A23" s="956" t="s">
        <v>277</v>
      </c>
      <c r="B23" s="114" t="s">
        <v>41</v>
      </c>
      <c r="C23" s="255"/>
    </row>
    <row r="24" spans="1:3" ht="15.75" customHeight="1">
      <c r="A24" s="956" t="s">
        <v>1273</v>
      </c>
      <c r="B24" s="114" t="s">
        <v>191</v>
      </c>
      <c r="C24" s="255">
        <v>87000</v>
      </c>
    </row>
    <row r="25" spans="1:3" ht="15.75" customHeight="1">
      <c r="A25" s="956" t="s">
        <v>280</v>
      </c>
      <c r="B25" s="114" t="s">
        <v>45</v>
      </c>
      <c r="C25" s="255">
        <v>1291423</v>
      </c>
    </row>
    <row r="26" spans="1:3" ht="15.75" customHeight="1">
      <c r="A26" s="113" t="s">
        <v>281</v>
      </c>
      <c r="B26" s="114"/>
      <c r="C26" s="255"/>
    </row>
    <row r="27" spans="1:3" ht="15.75" customHeight="1">
      <c r="A27" s="956" t="s">
        <v>282</v>
      </c>
      <c r="B27" s="114" t="s">
        <v>47</v>
      </c>
      <c r="C27" s="255">
        <v>1859650</v>
      </c>
    </row>
    <row r="28" spans="1:3" ht="15.75" customHeight="1">
      <c r="A28" s="956" t="s">
        <v>283</v>
      </c>
      <c r="B28" s="114" t="s">
        <v>48</v>
      </c>
      <c r="C28" s="255">
        <v>309942</v>
      </c>
    </row>
    <row r="29" spans="1:3" ht="15.75" customHeight="1">
      <c r="A29" s="956" t="s">
        <v>284</v>
      </c>
      <c r="B29" s="114" t="s">
        <v>49</v>
      </c>
      <c r="C29" s="255">
        <v>380503</v>
      </c>
    </row>
    <row r="30" spans="1:3" ht="15.75" customHeight="1">
      <c r="A30" s="956" t="s">
        <v>285</v>
      </c>
      <c r="B30" s="114" t="s">
        <v>50</v>
      </c>
      <c r="C30" s="255">
        <v>34800</v>
      </c>
    </row>
    <row r="31" spans="1:3" ht="15.75" customHeight="1">
      <c r="A31" s="113" t="s">
        <v>653</v>
      </c>
      <c r="B31" s="114"/>
      <c r="C31" s="255"/>
    </row>
    <row r="32" spans="1:3" ht="15.75" customHeight="1">
      <c r="A32" s="956" t="s">
        <v>288</v>
      </c>
      <c r="B32" s="114" t="s">
        <v>52</v>
      </c>
      <c r="C32" s="255">
        <v>622372</v>
      </c>
    </row>
    <row r="33" spans="1:3" ht="15.75" customHeight="1">
      <c r="A33" s="956" t="s">
        <v>289</v>
      </c>
      <c r="B33" s="114" t="s">
        <v>290</v>
      </c>
      <c r="C33" s="255">
        <v>145000</v>
      </c>
    </row>
    <row r="34" spans="1:3" ht="15.75" customHeight="1">
      <c r="A34" s="113" t="s">
        <v>649</v>
      </c>
      <c r="B34" s="941"/>
      <c r="C34" s="942">
        <f>SUM(C15:C33)</f>
        <v>22995189</v>
      </c>
    </row>
    <row r="35" spans="1:3" ht="15.75" customHeight="1">
      <c r="A35" s="953"/>
      <c r="B35" s="954"/>
      <c r="C35" s="955"/>
    </row>
    <row r="36" spans="1:3" ht="15.75" customHeight="1">
      <c r="A36" s="940" t="s">
        <v>292</v>
      </c>
      <c r="B36" s="114"/>
      <c r="C36" s="254"/>
    </row>
    <row r="37" spans="1:3" ht="15.75" customHeight="1">
      <c r="A37" s="113" t="s">
        <v>453</v>
      </c>
      <c r="B37" s="114"/>
      <c r="C37" s="255"/>
    </row>
    <row r="38" spans="1:3" ht="15.75" customHeight="1">
      <c r="A38" s="956" t="s">
        <v>294</v>
      </c>
      <c r="B38" s="1013" t="s">
        <v>56</v>
      </c>
      <c r="C38" s="138">
        <v>200000</v>
      </c>
    </row>
    <row r="39" spans="1:3" ht="15.75" customHeight="1">
      <c r="A39" s="940" t="s">
        <v>423</v>
      </c>
      <c r="B39" s="114"/>
      <c r="C39" s="255"/>
    </row>
    <row r="40" spans="1:3" ht="15.75" customHeight="1">
      <c r="A40" s="956" t="s">
        <v>297</v>
      </c>
      <c r="B40" s="114" t="s">
        <v>60</v>
      </c>
      <c r="C40" s="255">
        <v>300000</v>
      </c>
    </row>
    <row r="41" spans="1:3" ht="15.75" customHeight="1">
      <c r="A41" s="113" t="s">
        <v>389</v>
      </c>
      <c r="B41" s="941"/>
      <c r="C41" s="255"/>
    </row>
    <row r="42" spans="1:3" ht="15.75" customHeight="1">
      <c r="A42" s="956" t="s">
        <v>299</v>
      </c>
      <c r="B42" s="114" t="s">
        <v>61</v>
      </c>
      <c r="C42" s="255">
        <v>1374303</v>
      </c>
    </row>
    <row r="43" spans="1:3" ht="15.75" customHeight="1">
      <c r="A43" s="113" t="s">
        <v>301</v>
      </c>
      <c r="B43" s="114" t="s">
        <v>193</v>
      </c>
      <c r="C43" s="255">
        <v>73428</v>
      </c>
    </row>
    <row r="44" spans="1:3" ht="15.75" customHeight="1">
      <c r="A44" s="139" t="s">
        <v>2282</v>
      </c>
      <c r="B44" s="114"/>
      <c r="C44" s="255"/>
    </row>
    <row r="45" spans="1:3" ht="15.75" customHeight="1">
      <c r="A45" s="139" t="s">
        <v>2283</v>
      </c>
      <c r="B45" s="114"/>
      <c r="C45" s="255"/>
    </row>
    <row r="46" spans="1:3" ht="15.75" customHeight="1">
      <c r="A46" s="113" t="s">
        <v>302</v>
      </c>
      <c r="B46" s="114" t="s">
        <v>195</v>
      </c>
      <c r="C46" s="255">
        <v>117450</v>
      </c>
    </row>
    <row r="47" spans="1:3" ht="15.75" customHeight="1">
      <c r="A47" s="139" t="s">
        <v>2284</v>
      </c>
      <c r="B47" s="114"/>
      <c r="C47" s="255"/>
    </row>
    <row r="48" spans="1:3" ht="15.75" customHeight="1">
      <c r="A48" s="139" t="s">
        <v>2285</v>
      </c>
      <c r="B48" s="114"/>
      <c r="C48" s="255"/>
    </row>
    <row r="49" spans="1:3" ht="15.75" customHeight="1">
      <c r="A49" s="974" t="s">
        <v>2286</v>
      </c>
      <c r="B49" s="258"/>
      <c r="C49" s="259"/>
    </row>
    <row r="50" spans="1:3" ht="15.75" customHeight="1">
      <c r="A50" s="977" t="s">
        <v>303</v>
      </c>
      <c r="B50" s="975" t="s">
        <v>69</v>
      </c>
      <c r="C50" s="257">
        <v>595813</v>
      </c>
    </row>
    <row r="51" spans="1:3" ht="15.75" customHeight="1">
      <c r="A51" s="113" t="s">
        <v>467</v>
      </c>
      <c r="B51" s="114"/>
      <c r="C51" s="255"/>
    </row>
    <row r="52" spans="1:3" ht="15.75" customHeight="1">
      <c r="A52" s="956" t="s">
        <v>306</v>
      </c>
      <c r="B52" s="114" t="s">
        <v>140</v>
      </c>
      <c r="C52" s="255">
        <v>54000</v>
      </c>
    </row>
    <row r="53" spans="1:3" ht="15.75" customHeight="1">
      <c r="A53" s="113" t="s">
        <v>328</v>
      </c>
      <c r="B53" s="114"/>
      <c r="C53" s="255"/>
    </row>
    <row r="54" spans="1:3" ht="15.75" customHeight="1">
      <c r="A54" s="956" t="s">
        <v>328</v>
      </c>
      <c r="B54" s="114" t="s">
        <v>104</v>
      </c>
      <c r="C54" s="255">
        <v>9009944</v>
      </c>
    </row>
    <row r="55" spans="1:3" ht="15.75" customHeight="1">
      <c r="A55" s="956" t="s">
        <v>2287</v>
      </c>
      <c r="B55" s="114"/>
      <c r="C55" s="255"/>
    </row>
    <row r="56" spans="1:3" ht="15.75" customHeight="1">
      <c r="A56" s="956" t="s">
        <v>2288</v>
      </c>
      <c r="B56" s="114"/>
      <c r="C56" s="255"/>
    </row>
    <row r="57" spans="1:3" ht="15.75" customHeight="1">
      <c r="A57" s="956" t="s">
        <v>1925</v>
      </c>
      <c r="B57" s="114"/>
      <c r="C57" s="255"/>
    </row>
    <row r="58" spans="1:3" ht="15.75" customHeight="1">
      <c r="A58" s="956" t="s">
        <v>2289</v>
      </c>
      <c r="B58" s="114"/>
      <c r="C58" s="255"/>
    </row>
    <row r="59" spans="1:3" ht="15.75" customHeight="1">
      <c r="A59" s="1288" t="s">
        <v>2290</v>
      </c>
      <c r="B59" s="114"/>
      <c r="C59" s="255"/>
    </row>
    <row r="60" spans="1:3" ht="15.75" customHeight="1">
      <c r="A60" s="956" t="s">
        <v>2291</v>
      </c>
      <c r="B60" s="114"/>
      <c r="C60" s="255"/>
    </row>
    <row r="61" spans="1:3" ht="15.75" customHeight="1">
      <c r="A61" s="956" t="s">
        <v>2292</v>
      </c>
      <c r="B61" s="114"/>
      <c r="C61" s="255"/>
    </row>
    <row r="62" spans="1:3" ht="15.75" customHeight="1">
      <c r="A62" s="956" t="s">
        <v>2293</v>
      </c>
      <c r="B62" s="114"/>
      <c r="C62" s="255"/>
    </row>
    <row r="63" spans="1:3" ht="15.75" customHeight="1">
      <c r="A63" s="1288" t="s">
        <v>2290</v>
      </c>
      <c r="B63" s="114"/>
      <c r="C63" s="255"/>
    </row>
    <row r="64" spans="1:3" ht="15.75" customHeight="1">
      <c r="A64" s="956" t="s">
        <v>2294</v>
      </c>
      <c r="B64" s="114"/>
      <c r="C64" s="255"/>
    </row>
    <row r="65" spans="1:3" ht="15.75" customHeight="1">
      <c r="A65" s="956" t="s">
        <v>2295</v>
      </c>
      <c r="B65" s="114"/>
      <c r="C65" s="255"/>
    </row>
    <row r="66" spans="1:3" ht="15.75" customHeight="1">
      <c r="A66" s="1288" t="s">
        <v>2296</v>
      </c>
      <c r="B66" s="114"/>
      <c r="C66" s="255"/>
    </row>
    <row r="67" spans="1:3" ht="15.75" customHeight="1">
      <c r="A67" s="956" t="s">
        <v>2297</v>
      </c>
      <c r="B67" s="114"/>
      <c r="C67" s="255"/>
    </row>
    <row r="68" spans="1:3" ht="15.75" customHeight="1">
      <c r="A68" s="1288" t="s">
        <v>2296</v>
      </c>
      <c r="B68" s="114"/>
      <c r="C68" s="255"/>
    </row>
    <row r="69" spans="1:3" ht="15.75" customHeight="1">
      <c r="A69" s="956" t="s">
        <v>2298</v>
      </c>
      <c r="B69" s="114"/>
      <c r="C69" s="255"/>
    </row>
    <row r="70" spans="1:3" ht="15.75" customHeight="1">
      <c r="A70" s="1288" t="s">
        <v>2296</v>
      </c>
      <c r="B70" s="114"/>
      <c r="C70" s="255"/>
    </row>
    <row r="71" spans="1:3" ht="15.75" customHeight="1">
      <c r="A71" s="956" t="s">
        <v>2299</v>
      </c>
      <c r="B71" s="114"/>
      <c r="C71" s="255"/>
    </row>
    <row r="72" spans="1:3" ht="15.75" customHeight="1">
      <c r="A72" s="1360" t="s">
        <v>2300</v>
      </c>
      <c r="B72" s="114"/>
      <c r="C72" s="255"/>
    </row>
    <row r="73" spans="1:3" ht="15.75" customHeight="1">
      <c r="A73" s="956" t="s">
        <v>2301</v>
      </c>
      <c r="B73" s="114"/>
      <c r="C73" s="255"/>
    </row>
    <row r="74" spans="1:3" ht="15.75" customHeight="1">
      <c r="A74" s="940" t="s">
        <v>994</v>
      </c>
      <c r="B74" s="114"/>
      <c r="C74" s="256">
        <f>SUM(C38:C54)</f>
        <v>11724938</v>
      </c>
    </row>
    <row r="75" spans="1:3" ht="15.75" customHeight="1">
      <c r="A75" s="113"/>
      <c r="B75" s="114"/>
      <c r="C75" s="257"/>
    </row>
    <row r="76" spans="1:3" ht="15.75" customHeight="1">
      <c r="A76" s="113" t="s">
        <v>371</v>
      </c>
      <c r="B76" s="114"/>
      <c r="C76" s="255">
        <f>+C34+C74</f>
        <v>34720127</v>
      </c>
    </row>
    <row r="77" spans="1:3" ht="15.75" customHeight="1">
      <c r="A77" s="940"/>
      <c r="B77" s="114"/>
      <c r="C77" s="255"/>
    </row>
    <row r="78" spans="1:3" ht="15.75" customHeight="1">
      <c r="A78" s="113" t="s">
        <v>165</v>
      </c>
      <c r="B78" s="114"/>
      <c r="C78" s="255"/>
    </row>
    <row r="79" spans="1:3" ht="15.75" customHeight="1">
      <c r="A79" s="113" t="s">
        <v>475</v>
      </c>
      <c r="B79" s="987"/>
      <c r="C79" s="255"/>
    </row>
    <row r="80" spans="1:3" ht="15.75" customHeight="1">
      <c r="A80" s="956" t="s">
        <v>2302</v>
      </c>
      <c r="B80" s="114" t="s">
        <v>498</v>
      </c>
      <c r="C80" s="255">
        <v>135000</v>
      </c>
    </row>
    <row r="81" spans="1:3" ht="15.75" customHeight="1">
      <c r="A81" s="956" t="s">
        <v>2303</v>
      </c>
      <c r="B81" s="114"/>
      <c r="C81" s="255"/>
    </row>
    <row r="82" spans="1:3" ht="15.75" customHeight="1">
      <c r="A82" s="956" t="s">
        <v>2304</v>
      </c>
      <c r="B82" s="114"/>
      <c r="C82" s="255"/>
    </row>
    <row r="83" spans="1:3" ht="15.75" customHeight="1">
      <c r="A83" s="956" t="s">
        <v>2305</v>
      </c>
      <c r="B83" s="114"/>
      <c r="C83" s="255"/>
    </row>
    <row r="84" spans="1:3" ht="15.75" customHeight="1">
      <c r="A84" s="113" t="s">
        <v>8</v>
      </c>
      <c r="B84" s="114"/>
      <c r="C84" s="256">
        <v>135000</v>
      </c>
    </row>
    <row r="85" spans="1:3" ht="15.75" customHeight="1">
      <c r="A85" s="940"/>
      <c r="B85" s="1013"/>
      <c r="C85" s="138"/>
    </row>
    <row r="86" spans="1:3" ht="15.75" customHeight="1">
      <c r="A86" s="976" t="s">
        <v>9</v>
      </c>
      <c r="B86" s="1335" t="s">
        <v>1</v>
      </c>
      <c r="C86" s="1273">
        <f>+C84+C76</f>
        <v>34855127</v>
      </c>
    </row>
    <row r="87" spans="1:3" ht="15.75" customHeight="1">
      <c r="A87" s="938"/>
      <c r="B87" s="978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7" fitToHeight="0" orientation="portrait" r:id="rId1"/>
  <rowBreaks count="1" manualBreakCount="1">
    <brk id="49" max="2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69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5.28515625" style="48" customWidth="1"/>
    <col min="2" max="2" width="15.85546875" style="48" customWidth="1"/>
    <col min="3" max="3" width="17.5703125" style="48" customWidth="1"/>
    <col min="4" max="16384" width="14.42578125" style="48"/>
  </cols>
  <sheetData>
    <row r="1" spans="1:3" ht="14.45" customHeight="1">
      <c r="A1" s="245"/>
      <c r="B1" s="929"/>
      <c r="C1" s="930"/>
    </row>
    <row r="2" spans="1:3" ht="14.45" customHeight="1">
      <c r="A2" s="931" t="s">
        <v>263</v>
      </c>
      <c r="B2" s="932"/>
      <c r="C2" s="933"/>
    </row>
    <row r="3" spans="1:3" ht="14.45" customHeight="1">
      <c r="A3" s="934" t="s">
        <v>264</v>
      </c>
      <c r="B3" s="932"/>
      <c r="C3" s="933"/>
    </row>
    <row r="4" spans="1:3" ht="14.45" customHeight="1">
      <c r="A4" s="935"/>
      <c r="B4" s="936"/>
      <c r="C4" s="937"/>
    </row>
    <row r="5" spans="1:3" ht="14.45" customHeight="1">
      <c r="A5" s="113" t="s">
        <v>2306</v>
      </c>
      <c r="B5" s="938"/>
      <c r="C5" s="939"/>
    </row>
    <row r="6" spans="1:3" ht="14.45" customHeight="1">
      <c r="A6" s="113"/>
      <c r="B6" s="938"/>
      <c r="C6" s="939"/>
    </row>
    <row r="7" spans="1:3" ht="14.45" customHeight="1">
      <c r="A7" s="250" t="s">
        <v>163</v>
      </c>
      <c r="B7" s="251"/>
      <c r="C7" s="252"/>
    </row>
    <row r="8" spans="1:3" ht="14.45" customHeight="1">
      <c r="A8" s="51" t="s">
        <v>164</v>
      </c>
      <c r="B8" s="52" t="s">
        <v>2</v>
      </c>
      <c r="C8" s="53" t="s">
        <v>200</v>
      </c>
    </row>
    <row r="9" spans="1:3" ht="14.45" customHeight="1">
      <c r="A9" s="54"/>
      <c r="B9" s="54"/>
      <c r="C9" s="55"/>
    </row>
    <row r="10" spans="1:3" ht="14.45" customHeight="1">
      <c r="A10" s="54"/>
      <c r="B10" s="54"/>
      <c r="C10" s="56">
        <v>2025</v>
      </c>
    </row>
    <row r="11" spans="1:3" ht="14.45" customHeight="1">
      <c r="A11" s="54"/>
      <c r="B11" s="54"/>
      <c r="C11" s="58" t="s">
        <v>7</v>
      </c>
    </row>
    <row r="12" spans="1:3" ht="14.45" customHeight="1">
      <c r="A12" s="353" t="s">
        <v>267</v>
      </c>
      <c r="B12" s="1361"/>
      <c r="C12" s="1362"/>
    </row>
    <row r="13" spans="1:3" ht="14.45" customHeight="1">
      <c r="A13" s="953" t="s">
        <v>268</v>
      </c>
      <c r="B13" s="1363"/>
      <c r="C13" s="171"/>
    </row>
    <row r="14" spans="1:3" ht="14.45" customHeight="1">
      <c r="A14" s="1014" t="s">
        <v>269</v>
      </c>
      <c r="B14" s="954" t="s">
        <v>15</v>
      </c>
      <c r="C14" s="955">
        <v>52581348</v>
      </c>
    </row>
    <row r="15" spans="1:3" ht="14.45" customHeight="1">
      <c r="A15" s="953" t="s">
        <v>270</v>
      </c>
      <c r="B15" s="954"/>
      <c r="C15" s="955"/>
    </row>
    <row r="16" spans="1:3" ht="14.45" customHeight="1">
      <c r="A16" s="1014" t="s">
        <v>271</v>
      </c>
      <c r="B16" s="954" t="s">
        <v>20</v>
      </c>
      <c r="C16" s="955">
        <v>3360000</v>
      </c>
    </row>
    <row r="17" spans="1:3" ht="14.45" customHeight="1">
      <c r="A17" s="1014" t="s">
        <v>272</v>
      </c>
      <c r="B17" s="954" t="s">
        <v>22</v>
      </c>
      <c r="C17" s="955">
        <v>216000</v>
      </c>
    </row>
    <row r="18" spans="1:3" ht="14.45" customHeight="1">
      <c r="A18" s="1014" t="s">
        <v>273</v>
      </c>
      <c r="B18" s="954" t="s">
        <v>24</v>
      </c>
      <c r="C18" s="955">
        <v>216000</v>
      </c>
    </row>
    <row r="19" spans="1:3" ht="14.45" customHeight="1">
      <c r="A19" s="1014" t="s">
        <v>274</v>
      </c>
      <c r="B19" s="954" t="s">
        <v>26</v>
      </c>
      <c r="C19" s="955">
        <v>980000</v>
      </c>
    </row>
    <row r="20" spans="1:3" ht="14.45" customHeight="1">
      <c r="A20" s="1014" t="s">
        <v>275</v>
      </c>
      <c r="B20" s="954" t="s">
        <v>37</v>
      </c>
      <c r="C20" s="955">
        <v>4381779</v>
      </c>
    </row>
    <row r="21" spans="1:3" ht="14.45" customHeight="1">
      <c r="A21" s="1014" t="s">
        <v>276</v>
      </c>
      <c r="B21" s="954" t="s">
        <v>39</v>
      </c>
      <c r="C21" s="955">
        <v>700000</v>
      </c>
    </row>
    <row r="22" spans="1:3" ht="14.45" customHeight="1">
      <c r="A22" s="1014" t="s">
        <v>277</v>
      </c>
      <c r="B22" s="954" t="s">
        <v>41</v>
      </c>
      <c r="C22" s="955"/>
    </row>
    <row r="23" spans="1:3" ht="14.45" customHeight="1">
      <c r="A23" s="1014" t="s">
        <v>278</v>
      </c>
      <c r="B23" s="954" t="s">
        <v>43</v>
      </c>
      <c r="C23" s="955">
        <v>85000</v>
      </c>
    </row>
    <row r="24" spans="1:3" ht="14.45" customHeight="1">
      <c r="A24" s="1014" t="s">
        <v>1273</v>
      </c>
      <c r="B24" s="954" t="s">
        <v>191</v>
      </c>
      <c r="C24" s="955">
        <v>420000</v>
      </c>
    </row>
    <row r="25" spans="1:3" ht="14.45" customHeight="1">
      <c r="A25" s="1014" t="s">
        <v>280</v>
      </c>
      <c r="B25" s="954" t="s">
        <v>45</v>
      </c>
      <c r="C25" s="955">
        <v>4381779</v>
      </c>
    </row>
    <row r="26" spans="1:3" ht="14.45" customHeight="1">
      <c r="A26" s="953" t="s">
        <v>281</v>
      </c>
      <c r="B26" s="954"/>
      <c r="C26" s="955"/>
    </row>
    <row r="27" spans="1:3" ht="14.45" customHeight="1">
      <c r="A27" s="1014" t="s">
        <v>282</v>
      </c>
      <c r="B27" s="954" t="s">
        <v>47</v>
      </c>
      <c r="C27" s="955">
        <v>6309762</v>
      </c>
    </row>
    <row r="28" spans="1:3" ht="14.45" customHeight="1">
      <c r="A28" s="1014" t="s">
        <v>283</v>
      </c>
      <c r="B28" s="954" t="s">
        <v>48</v>
      </c>
      <c r="C28" s="955">
        <v>1051627</v>
      </c>
    </row>
    <row r="29" spans="1:3" ht="14.45" customHeight="1">
      <c r="A29" s="1014" t="s">
        <v>284</v>
      </c>
      <c r="B29" s="954" t="s">
        <v>49</v>
      </c>
      <c r="C29" s="955">
        <v>1307059</v>
      </c>
    </row>
    <row r="30" spans="1:3" ht="14.45" customHeight="1">
      <c r="A30" s="1014" t="s">
        <v>285</v>
      </c>
      <c r="B30" s="954" t="s">
        <v>50</v>
      </c>
      <c r="C30" s="955">
        <v>168000</v>
      </c>
    </row>
    <row r="31" spans="1:3" ht="14.45" customHeight="1">
      <c r="A31" s="953" t="s">
        <v>653</v>
      </c>
      <c r="B31" s="954"/>
      <c r="C31" s="955"/>
    </row>
    <row r="32" spans="1:3" ht="14.45" customHeight="1">
      <c r="A32" s="1014" t="s">
        <v>287</v>
      </c>
      <c r="B32" s="954" t="s">
        <v>119</v>
      </c>
      <c r="C32" s="955">
        <v>2183712</v>
      </c>
    </row>
    <row r="33" spans="1:3" ht="14.45" customHeight="1">
      <c r="A33" s="1014" t="s">
        <v>288</v>
      </c>
      <c r="B33" s="954" t="s">
        <v>52</v>
      </c>
      <c r="C33" s="955">
        <v>2111698</v>
      </c>
    </row>
    <row r="34" spans="1:3" ht="14.45" customHeight="1">
      <c r="A34" s="1014" t="s">
        <v>289</v>
      </c>
      <c r="B34" s="954" t="s">
        <v>290</v>
      </c>
      <c r="C34" s="955">
        <v>700000</v>
      </c>
    </row>
    <row r="35" spans="1:3" ht="14.45" customHeight="1">
      <c r="A35" s="953" t="s">
        <v>649</v>
      </c>
      <c r="B35" s="954"/>
      <c r="C35" s="942">
        <f>SUM(C14:C34)</f>
        <v>81153764</v>
      </c>
    </row>
    <row r="36" spans="1:3" ht="14.45" customHeight="1">
      <c r="A36" s="953"/>
      <c r="B36" s="954"/>
      <c r="C36" s="955"/>
    </row>
    <row r="37" spans="1:3" ht="14.45" customHeight="1">
      <c r="A37" s="953" t="s">
        <v>292</v>
      </c>
      <c r="B37" s="954"/>
      <c r="C37" s="955"/>
    </row>
    <row r="38" spans="1:3" ht="14.45" customHeight="1">
      <c r="A38" s="953" t="s">
        <v>453</v>
      </c>
      <c r="B38" s="954"/>
      <c r="C38" s="955"/>
    </row>
    <row r="39" spans="1:3" ht="14.45" customHeight="1">
      <c r="A39" s="1014" t="s">
        <v>294</v>
      </c>
      <c r="B39" s="954" t="s">
        <v>56</v>
      </c>
      <c r="C39" s="955">
        <v>700000</v>
      </c>
    </row>
    <row r="40" spans="1:3" ht="14.45" customHeight="1">
      <c r="A40" s="953" t="s">
        <v>423</v>
      </c>
      <c r="B40" s="954"/>
      <c r="C40" s="955"/>
    </row>
    <row r="41" spans="1:3" ht="14.45" customHeight="1">
      <c r="A41" s="1014" t="s">
        <v>297</v>
      </c>
      <c r="B41" s="954" t="s">
        <v>60</v>
      </c>
      <c r="C41" s="955">
        <v>1590000</v>
      </c>
    </row>
    <row r="42" spans="1:3" ht="14.45" customHeight="1">
      <c r="A42" s="1014" t="s">
        <v>2307</v>
      </c>
      <c r="B42" s="954"/>
      <c r="C42" s="955"/>
    </row>
    <row r="43" spans="1:3" ht="14.45" customHeight="1">
      <c r="A43" s="1014" t="s">
        <v>2308</v>
      </c>
      <c r="B43" s="954"/>
      <c r="C43" s="955"/>
    </row>
    <row r="44" spans="1:3" ht="14.45" customHeight="1">
      <c r="A44" s="1014" t="s">
        <v>2309</v>
      </c>
      <c r="B44" s="954"/>
      <c r="C44" s="955"/>
    </row>
    <row r="45" spans="1:3" ht="14.45" customHeight="1">
      <c r="A45" s="1014" t="s">
        <v>2310</v>
      </c>
      <c r="B45" s="954"/>
      <c r="C45" s="955"/>
    </row>
    <row r="46" spans="1:3" ht="14.45" customHeight="1">
      <c r="A46" s="1014" t="s">
        <v>2311</v>
      </c>
      <c r="B46" s="954"/>
      <c r="C46" s="955"/>
    </row>
    <row r="47" spans="1:3" ht="14.45" customHeight="1">
      <c r="A47" s="1364" t="s">
        <v>2312</v>
      </c>
      <c r="B47" s="954"/>
      <c r="C47" s="955"/>
    </row>
    <row r="48" spans="1:3" ht="14.45" customHeight="1">
      <c r="A48" s="1014" t="s">
        <v>2313</v>
      </c>
      <c r="B48" s="954"/>
      <c r="C48" s="955"/>
    </row>
    <row r="49" spans="1:3" ht="14.45" customHeight="1">
      <c r="A49" s="1014" t="s">
        <v>2314</v>
      </c>
      <c r="B49" s="954"/>
      <c r="C49" s="955"/>
    </row>
    <row r="50" spans="1:3" ht="14.45" customHeight="1">
      <c r="A50" s="1014" t="s">
        <v>2315</v>
      </c>
      <c r="B50" s="954"/>
      <c r="C50" s="955"/>
    </row>
    <row r="51" spans="1:3" ht="14.45" customHeight="1">
      <c r="A51" s="1014" t="s">
        <v>2316</v>
      </c>
      <c r="B51" s="954"/>
      <c r="C51" s="955"/>
    </row>
    <row r="52" spans="1:3" ht="14.45" customHeight="1">
      <c r="A52" s="953" t="s">
        <v>389</v>
      </c>
      <c r="B52" s="954"/>
      <c r="C52" s="955"/>
    </row>
    <row r="53" spans="1:3" ht="14.45" customHeight="1">
      <c r="A53" s="1014" t="s">
        <v>299</v>
      </c>
      <c r="B53" s="954" t="s">
        <v>61</v>
      </c>
      <c r="C53" s="955">
        <v>876386</v>
      </c>
    </row>
    <row r="54" spans="1:3" ht="14.45" customHeight="1">
      <c r="A54" s="1014" t="s">
        <v>303</v>
      </c>
      <c r="B54" s="954" t="s">
        <v>69</v>
      </c>
      <c r="C54" s="1365">
        <v>9909066</v>
      </c>
    </row>
    <row r="55" spans="1:3" ht="14.45" customHeight="1">
      <c r="A55" s="1366" t="s">
        <v>2317</v>
      </c>
      <c r="B55" s="954"/>
      <c r="C55" s="955"/>
    </row>
    <row r="56" spans="1:3" ht="14.45" customHeight="1">
      <c r="A56" s="1366" t="s">
        <v>2318</v>
      </c>
      <c r="B56" s="954"/>
      <c r="C56" s="955"/>
    </row>
    <row r="57" spans="1:3" ht="14.45" customHeight="1">
      <c r="A57" s="1367" t="s">
        <v>2319</v>
      </c>
      <c r="B57" s="1368"/>
      <c r="C57" s="1369"/>
    </row>
    <row r="58" spans="1:3" ht="14.45" customHeight="1">
      <c r="A58" s="353" t="s">
        <v>301</v>
      </c>
      <c r="B58" s="1370" t="s">
        <v>193</v>
      </c>
      <c r="C58" s="1371">
        <v>1892607</v>
      </c>
    </row>
    <row r="59" spans="1:3" ht="14.45" customHeight="1">
      <c r="A59" s="953" t="s">
        <v>302</v>
      </c>
      <c r="B59" s="954" t="s">
        <v>195</v>
      </c>
      <c r="C59" s="955">
        <v>64680</v>
      </c>
    </row>
    <row r="60" spans="1:3" ht="14.45" customHeight="1">
      <c r="A60" s="953" t="s">
        <v>467</v>
      </c>
      <c r="B60" s="954"/>
      <c r="C60" s="955"/>
    </row>
    <row r="61" spans="1:3" ht="14.45" customHeight="1">
      <c r="A61" s="1014" t="s">
        <v>306</v>
      </c>
      <c r="B61" s="954" t="s">
        <v>140</v>
      </c>
      <c r="C61" s="955">
        <v>54000</v>
      </c>
    </row>
    <row r="62" spans="1:3" ht="14.45" customHeight="1">
      <c r="A62" s="1014" t="s">
        <v>519</v>
      </c>
      <c r="B62" s="954" t="s">
        <v>75</v>
      </c>
      <c r="C62" s="955">
        <v>32000</v>
      </c>
    </row>
    <row r="63" spans="1:3" ht="14.45" customHeight="1">
      <c r="A63" s="953" t="s">
        <v>328</v>
      </c>
      <c r="B63" s="954"/>
      <c r="C63" s="955"/>
    </row>
    <row r="64" spans="1:3" ht="14.45" customHeight="1">
      <c r="A64" s="1014" t="s">
        <v>328</v>
      </c>
      <c r="B64" s="954" t="s">
        <v>104</v>
      </c>
      <c r="C64" s="955">
        <v>45788325</v>
      </c>
    </row>
    <row r="65" spans="1:3" ht="14.45" customHeight="1">
      <c r="A65" s="953" t="s">
        <v>1925</v>
      </c>
      <c r="B65" s="954"/>
      <c r="C65" s="955"/>
    </row>
    <row r="66" spans="1:3" ht="14.45" customHeight="1">
      <c r="A66" s="953" t="s">
        <v>2320</v>
      </c>
      <c r="B66" s="954"/>
      <c r="C66" s="955"/>
    </row>
    <row r="67" spans="1:3" ht="14.45" customHeight="1">
      <c r="A67" s="1014" t="s">
        <v>2321</v>
      </c>
      <c r="B67" s="954"/>
      <c r="C67" s="955"/>
    </row>
    <row r="68" spans="1:3" ht="14.45" customHeight="1">
      <c r="A68" s="1014" t="s">
        <v>2322</v>
      </c>
      <c r="B68" s="954"/>
      <c r="C68" s="955"/>
    </row>
    <row r="69" spans="1:3" ht="14.45" customHeight="1">
      <c r="A69" s="1014" t="s">
        <v>1857</v>
      </c>
      <c r="B69" s="954"/>
      <c r="C69" s="955"/>
    </row>
    <row r="70" spans="1:3" ht="14.45" customHeight="1">
      <c r="A70" s="953" t="s">
        <v>2323</v>
      </c>
      <c r="B70" s="954"/>
      <c r="C70" s="955"/>
    </row>
    <row r="71" spans="1:3" ht="14.45" customHeight="1">
      <c r="A71" s="1014" t="s">
        <v>2324</v>
      </c>
      <c r="B71" s="954"/>
      <c r="C71" s="955"/>
    </row>
    <row r="72" spans="1:3" ht="14.45" customHeight="1">
      <c r="A72" s="1014" t="s">
        <v>2322</v>
      </c>
      <c r="B72" s="954"/>
      <c r="C72" s="955"/>
    </row>
    <row r="73" spans="1:3" ht="14.45" customHeight="1">
      <c r="A73" s="953" t="s">
        <v>2325</v>
      </c>
      <c r="B73" s="954"/>
      <c r="C73" s="955"/>
    </row>
    <row r="74" spans="1:3" ht="14.45" customHeight="1">
      <c r="A74" s="1014" t="s">
        <v>2326</v>
      </c>
      <c r="B74" s="954"/>
      <c r="C74" s="955"/>
    </row>
    <row r="75" spans="1:3" ht="14.45" customHeight="1">
      <c r="A75" s="1014" t="s">
        <v>2327</v>
      </c>
      <c r="B75" s="954"/>
      <c r="C75" s="955"/>
    </row>
    <row r="76" spans="1:3" ht="14.45" customHeight="1">
      <c r="A76" s="953" t="s">
        <v>2328</v>
      </c>
      <c r="B76" s="954"/>
      <c r="C76" s="955"/>
    </row>
    <row r="77" spans="1:3" ht="14.45" customHeight="1">
      <c r="A77" s="1014" t="s">
        <v>2329</v>
      </c>
      <c r="B77" s="954"/>
      <c r="C77" s="955"/>
    </row>
    <row r="78" spans="1:3" ht="14.45" customHeight="1">
      <c r="A78" s="953" t="s">
        <v>2330</v>
      </c>
      <c r="B78" s="954"/>
      <c r="C78" s="955"/>
    </row>
    <row r="79" spans="1:3" ht="14.45" customHeight="1">
      <c r="A79" s="1014" t="s">
        <v>2329</v>
      </c>
      <c r="B79" s="954"/>
      <c r="C79" s="955"/>
    </row>
    <row r="80" spans="1:3" ht="14.45" customHeight="1">
      <c r="A80" s="1014" t="s">
        <v>2331</v>
      </c>
      <c r="B80" s="954"/>
      <c r="C80" s="955"/>
    </row>
    <row r="81" spans="1:3" ht="14.45" customHeight="1">
      <c r="A81" s="953" t="s">
        <v>2332</v>
      </c>
      <c r="B81" s="954"/>
      <c r="C81" s="955"/>
    </row>
    <row r="82" spans="1:3" ht="14.45" customHeight="1">
      <c r="A82" s="1014" t="s">
        <v>2333</v>
      </c>
      <c r="B82" s="954"/>
      <c r="C82" s="955"/>
    </row>
    <row r="83" spans="1:3" ht="14.45" customHeight="1">
      <c r="A83" s="1014" t="s">
        <v>2334</v>
      </c>
      <c r="B83" s="954"/>
      <c r="C83" s="955"/>
    </row>
    <row r="84" spans="1:3" ht="14.45" customHeight="1">
      <c r="A84" s="1014" t="s">
        <v>2335</v>
      </c>
      <c r="B84" s="954"/>
      <c r="C84" s="955"/>
    </row>
    <row r="85" spans="1:3" ht="14.45" customHeight="1">
      <c r="A85" s="953" t="s">
        <v>2336</v>
      </c>
      <c r="B85" s="954"/>
      <c r="C85" s="955"/>
    </row>
    <row r="86" spans="1:3" ht="14.45" customHeight="1">
      <c r="A86" s="953" t="s">
        <v>2337</v>
      </c>
      <c r="B86" s="954"/>
      <c r="C86" s="955"/>
    </row>
    <row r="87" spans="1:3" ht="14.45" customHeight="1">
      <c r="A87" s="1014" t="s">
        <v>2338</v>
      </c>
      <c r="B87" s="954"/>
      <c r="C87" s="955"/>
    </row>
    <row r="88" spans="1:3" ht="14.45" customHeight="1">
      <c r="A88" s="1014" t="s">
        <v>2339</v>
      </c>
      <c r="B88" s="954"/>
      <c r="C88" s="955"/>
    </row>
    <row r="89" spans="1:3" ht="14.45" customHeight="1">
      <c r="A89" s="1014" t="s">
        <v>2340</v>
      </c>
      <c r="B89" s="954"/>
      <c r="C89" s="955"/>
    </row>
    <row r="90" spans="1:3" ht="14.45" customHeight="1">
      <c r="A90" s="953" t="s">
        <v>2341</v>
      </c>
      <c r="B90" s="954"/>
      <c r="C90" s="955"/>
    </row>
    <row r="91" spans="1:3" ht="14.45" customHeight="1">
      <c r="A91" s="953" t="s">
        <v>2342</v>
      </c>
      <c r="B91" s="954"/>
      <c r="C91" s="955"/>
    </row>
    <row r="92" spans="1:3" ht="14.45" customHeight="1">
      <c r="A92" s="1014" t="s">
        <v>2343</v>
      </c>
      <c r="B92" s="954"/>
      <c r="C92" s="955"/>
    </row>
    <row r="93" spans="1:3" ht="14.45" customHeight="1">
      <c r="A93" s="1372" t="s">
        <v>2344</v>
      </c>
      <c r="B93" s="954"/>
      <c r="C93" s="955"/>
    </row>
    <row r="94" spans="1:3" ht="14.45" customHeight="1">
      <c r="A94" s="1014" t="s">
        <v>2345</v>
      </c>
      <c r="B94" s="954"/>
      <c r="C94" s="955"/>
    </row>
    <row r="95" spans="1:3" ht="14.45" customHeight="1">
      <c r="A95" s="1014" t="s">
        <v>2346</v>
      </c>
      <c r="B95" s="954"/>
      <c r="C95" s="955"/>
    </row>
    <row r="96" spans="1:3" ht="14.45" customHeight="1">
      <c r="A96" s="1014" t="s">
        <v>2347</v>
      </c>
      <c r="B96" s="954"/>
      <c r="C96" s="955"/>
    </row>
    <row r="97" spans="1:3" ht="14.45" customHeight="1">
      <c r="A97" s="1014" t="s">
        <v>2348</v>
      </c>
      <c r="B97" s="954"/>
      <c r="C97" s="955"/>
    </row>
    <row r="98" spans="1:3" ht="14.45" customHeight="1">
      <c r="A98" s="953" t="s">
        <v>2349</v>
      </c>
      <c r="B98" s="954"/>
      <c r="C98" s="955"/>
    </row>
    <row r="99" spans="1:3" ht="14.45" customHeight="1">
      <c r="A99" s="953" t="s">
        <v>2350</v>
      </c>
      <c r="B99" s="954"/>
      <c r="C99" s="955"/>
    </row>
    <row r="100" spans="1:3" ht="14.45" customHeight="1">
      <c r="A100" s="1014" t="s">
        <v>2351</v>
      </c>
      <c r="B100" s="954"/>
      <c r="C100" s="955"/>
    </row>
    <row r="101" spans="1:3" ht="14.45" customHeight="1">
      <c r="A101" s="1014" t="s">
        <v>2352</v>
      </c>
      <c r="B101" s="954"/>
      <c r="C101" s="955"/>
    </row>
    <row r="102" spans="1:3" ht="14.45" customHeight="1">
      <c r="A102" s="1014" t="s">
        <v>2353</v>
      </c>
      <c r="B102" s="954"/>
      <c r="C102" s="955"/>
    </row>
    <row r="103" spans="1:3" ht="14.45" customHeight="1">
      <c r="A103" s="1364" t="s">
        <v>2354</v>
      </c>
      <c r="B103" s="954"/>
      <c r="C103" s="955"/>
    </row>
    <row r="104" spans="1:3" ht="14.45" customHeight="1">
      <c r="A104" s="1014" t="s">
        <v>2355</v>
      </c>
      <c r="B104" s="954"/>
      <c r="C104" s="955"/>
    </row>
    <row r="105" spans="1:3" ht="14.45" customHeight="1">
      <c r="A105" s="953" t="s">
        <v>2356</v>
      </c>
      <c r="B105" s="954"/>
      <c r="C105" s="955"/>
    </row>
    <row r="106" spans="1:3" ht="14.45" customHeight="1">
      <c r="A106" s="953" t="s">
        <v>2357</v>
      </c>
      <c r="B106" s="954"/>
      <c r="C106" s="955"/>
    </row>
    <row r="107" spans="1:3" ht="14.45" customHeight="1">
      <c r="A107" s="1014" t="s">
        <v>2358</v>
      </c>
      <c r="B107" s="954"/>
      <c r="C107" s="955"/>
    </row>
    <row r="108" spans="1:3" ht="14.45" customHeight="1">
      <c r="A108" s="1014" t="s">
        <v>2359</v>
      </c>
      <c r="B108" s="954"/>
      <c r="C108" s="955"/>
    </row>
    <row r="109" spans="1:3" ht="14.45" customHeight="1">
      <c r="A109" s="1014" t="s">
        <v>2360</v>
      </c>
      <c r="B109" s="954"/>
      <c r="C109" s="955"/>
    </row>
    <row r="110" spans="1:3" ht="14.45" customHeight="1">
      <c r="A110" s="1014" t="s">
        <v>2361</v>
      </c>
      <c r="B110" s="954"/>
      <c r="C110" s="955"/>
    </row>
    <row r="111" spans="1:3" ht="14.45" customHeight="1">
      <c r="A111" s="1014" t="s">
        <v>2362</v>
      </c>
      <c r="B111" s="954"/>
      <c r="C111" s="955"/>
    </row>
    <row r="112" spans="1:3" ht="14.45" customHeight="1">
      <c r="A112" s="1014" t="s">
        <v>2363</v>
      </c>
      <c r="B112" s="954"/>
      <c r="C112" s="955"/>
    </row>
    <row r="113" spans="1:3" ht="14.45" customHeight="1">
      <c r="A113" s="1014" t="s">
        <v>2364</v>
      </c>
      <c r="B113" s="954"/>
      <c r="C113" s="955"/>
    </row>
    <row r="114" spans="1:3" ht="14.45" customHeight="1">
      <c r="A114" s="1373" t="s">
        <v>994</v>
      </c>
      <c r="B114" s="1368"/>
      <c r="C114" s="942">
        <f>SUM(C39:C64)</f>
        <v>60907064</v>
      </c>
    </row>
    <row r="115" spans="1:3" ht="14.45" customHeight="1">
      <c r="A115" s="353"/>
      <c r="B115" s="1370"/>
      <c r="C115" s="1371"/>
    </row>
    <row r="116" spans="1:3" ht="14.45" customHeight="1">
      <c r="A116" s="953" t="s">
        <v>371</v>
      </c>
      <c r="B116" s="954"/>
      <c r="C116" s="955">
        <f>+C114+C35</f>
        <v>142060828</v>
      </c>
    </row>
    <row r="117" spans="1:3" ht="14.45" customHeight="1">
      <c r="A117" s="953"/>
      <c r="B117" s="954"/>
      <c r="C117" s="955"/>
    </row>
    <row r="118" spans="1:3" ht="14.45" customHeight="1">
      <c r="A118" s="953" t="s">
        <v>165</v>
      </c>
      <c r="B118" s="954"/>
      <c r="C118" s="955"/>
    </row>
    <row r="119" spans="1:3" ht="14.45" customHeight="1">
      <c r="A119" s="953" t="s">
        <v>475</v>
      </c>
      <c r="B119" s="954"/>
      <c r="C119" s="955"/>
    </row>
    <row r="120" spans="1:3" ht="14.45" customHeight="1">
      <c r="A120" s="1014" t="s">
        <v>2365</v>
      </c>
      <c r="B120" s="954" t="s">
        <v>1089</v>
      </c>
      <c r="C120" s="955">
        <v>228000</v>
      </c>
    </row>
    <row r="121" spans="1:3" s="1376" customFormat="1" ht="14.45" customHeight="1">
      <c r="A121" s="1372" t="s">
        <v>2366</v>
      </c>
      <c r="B121" s="1374"/>
      <c r="C121" s="1375"/>
    </row>
    <row r="122" spans="1:3" ht="14.45" customHeight="1">
      <c r="A122" s="1014" t="s">
        <v>928</v>
      </c>
      <c r="B122" s="954" t="s">
        <v>750</v>
      </c>
      <c r="C122" s="955">
        <v>5320000</v>
      </c>
    </row>
    <row r="123" spans="1:3" ht="14.45" customHeight="1">
      <c r="A123" s="1372" t="s">
        <v>2367</v>
      </c>
      <c r="B123" s="954"/>
      <c r="C123" s="955"/>
    </row>
    <row r="124" spans="1:3" ht="14.45" customHeight="1">
      <c r="A124" s="1372" t="s">
        <v>2368</v>
      </c>
      <c r="B124" s="954"/>
      <c r="C124" s="955"/>
    </row>
    <row r="125" spans="1:3" ht="14.45" customHeight="1">
      <c r="A125" s="1372" t="s">
        <v>2369</v>
      </c>
      <c r="B125" s="954"/>
      <c r="C125" s="955"/>
    </row>
    <row r="126" spans="1:3" ht="14.45" customHeight="1">
      <c r="A126" s="1372" t="s">
        <v>2370</v>
      </c>
      <c r="B126" s="954"/>
      <c r="C126" s="955"/>
    </row>
    <row r="127" spans="1:3" ht="14.45" customHeight="1">
      <c r="A127" s="1372" t="s">
        <v>2371</v>
      </c>
      <c r="B127" s="954"/>
      <c r="C127" s="955"/>
    </row>
    <row r="128" spans="1:3" ht="14.45" customHeight="1">
      <c r="A128" s="953" t="s">
        <v>933</v>
      </c>
      <c r="B128" s="954"/>
      <c r="C128" s="955"/>
    </row>
    <row r="129" spans="1:3" ht="14.45" customHeight="1">
      <c r="A129" s="1014" t="s">
        <v>1570</v>
      </c>
      <c r="B129" s="954" t="s">
        <v>384</v>
      </c>
      <c r="C129" s="955">
        <v>1350000</v>
      </c>
    </row>
    <row r="130" spans="1:3" ht="14.45" customHeight="1">
      <c r="A130" s="1372" t="s">
        <v>2372</v>
      </c>
      <c r="B130" s="954"/>
      <c r="C130" s="955"/>
    </row>
    <row r="131" spans="1:3" ht="14.45" customHeight="1">
      <c r="A131" s="953" t="s">
        <v>1799</v>
      </c>
      <c r="B131" s="954"/>
      <c r="C131" s="955"/>
    </row>
    <row r="132" spans="1:3" ht="14.45" customHeight="1">
      <c r="A132" s="1014" t="s">
        <v>1799</v>
      </c>
      <c r="B132" s="954" t="s">
        <v>1800</v>
      </c>
      <c r="C132" s="955">
        <v>150000</v>
      </c>
    </row>
    <row r="133" spans="1:3" ht="14.45" customHeight="1">
      <c r="A133" s="1014" t="s">
        <v>2373</v>
      </c>
      <c r="B133" s="954"/>
      <c r="C133" s="955"/>
    </row>
    <row r="134" spans="1:3" ht="14.45" customHeight="1">
      <c r="A134" s="953" t="s">
        <v>480</v>
      </c>
      <c r="B134" s="954"/>
      <c r="C134" s="942">
        <f>SUM(C120:C132)</f>
        <v>7048000</v>
      </c>
    </row>
    <row r="135" spans="1:3" ht="14.45" customHeight="1">
      <c r="A135" s="953"/>
      <c r="B135" s="954"/>
      <c r="C135" s="955"/>
    </row>
    <row r="136" spans="1:3" ht="14.45" customHeight="1">
      <c r="A136" s="1373" t="s">
        <v>9</v>
      </c>
      <c r="B136" s="1368" t="s">
        <v>1</v>
      </c>
      <c r="C136" s="1369">
        <f>+C134+C116</f>
        <v>149108828</v>
      </c>
    </row>
    <row r="137" spans="1:3" ht="14.45" customHeight="1">
      <c r="A137" s="982"/>
      <c r="B137" s="980"/>
      <c r="C137" s="1278"/>
    </row>
    <row r="138" spans="1:3" ht="14.45" customHeight="1">
      <c r="A138" s="982"/>
      <c r="B138" s="980"/>
      <c r="C138" s="1278"/>
    </row>
    <row r="139" spans="1:3" ht="15.75" customHeight="1">
      <c r="A139" s="1275" t="s">
        <v>1037</v>
      </c>
      <c r="B139" s="1276"/>
      <c r="C139" s="1277"/>
    </row>
    <row r="140" spans="1:3" ht="15" customHeight="1">
      <c r="A140" s="245" t="s">
        <v>1</v>
      </c>
      <c r="B140" s="246"/>
      <c r="C140" s="247"/>
    </row>
    <row r="141" spans="1:3" ht="15" customHeight="1">
      <c r="A141" s="230" t="s">
        <v>2374</v>
      </c>
      <c r="B141" s="248"/>
      <c r="C141" s="249"/>
    </row>
    <row r="142" spans="1:3" ht="15" customHeight="1">
      <c r="A142" s="230"/>
      <c r="B142" s="248"/>
      <c r="C142" s="249"/>
    </row>
    <row r="143" spans="1:3" ht="15" customHeight="1">
      <c r="A143" s="250" t="s">
        <v>163</v>
      </c>
      <c r="B143" s="251"/>
      <c r="C143" s="252"/>
    </row>
    <row r="144" spans="1:3" ht="15" customHeight="1">
      <c r="A144" s="51" t="s">
        <v>199</v>
      </c>
      <c r="B144" s="52" t="s">
        <v>2</v>
      </c>
      <c r="C144" s="53" t="s">
        <v>200</v>
      </c>
    </row>
    <row r="145" spans="1:3" ht="15" customHeight="1">
      <c r="A145" s="54"/>
      <c r="B145" s="54"/>
      <c r="C145" s="55"/>
    </row>
    <row r="146" spans="1:3" ht="15" customHeight="1">
      <c r="A146" s="54"/>
      <c r="B146" s="54"/>
      <c r="C146" s="56">
        <v>2025</v>
      </c>
    </row>
    <row r="147" spans="1:3" ht="15" customHeight="1">
      <c r="A147" s="57"/>
      <c r="B147" s="57"/>
      <c r="C147" s="58" t="s">
        <v>7</v>
      </c>
    </row>
    <row r="148" spans="1:3" ht="15" customHeight="1">
      <c r="A148" s="113" t="s">
        <v>266</v>
      </c>
      <c r="B148" s="254"/>
      <c r="C148" s="940"/>
    </row>
    <row r="149" spans="1:3" ht="15" customHeight="1">
      <c r="A149" s="940" t="s">
        <v>985</v>
      </c>
      <c r="B149" s="254"/>
      <c r="C149" s="940"/>
    </row>
    <row r="150" spans="1:3" ht="15" customHeight="1">
      <c r="A150" s="1336" t="s">
        <v>389</v>
      </c>
      <c r="B150" s="254"/>
      <c r="C150" s="939"/>
    </row>
    <row r="151" spans="1:3" ht="15" customHeight="1">
      <c r="A151" s="113" t="s">
        <v>301</v>
      </c>
      <c r="B151" s="114" t="s">
        <v>193</v>
      </c>
      <c r="C151" s="138">
        <v>66800</v>
      </c>
    </row>
    <row r="152" spans="1:3" ht="15" customHeight="1">
      <c r="A152" s="1289" t="s">
        <v>328</v>
      </c>
      <c r="B152" s="114"/>
      <c r="C152" s="939"/>
    </row>
    <row r="153" spans="1:3" ht="15" customHeight="1">
      <c r="A153" s="956" t="s">
        <v>328</v>
      </c>
      <c r="B153" s="114" t="s">
        <v>104</v>
      </c>
      <c r="C153" s="138">
        <v>1428120</v>
      </c>
    </row>
    <row r="154" spans="1:3" ht="15" customHeight="1">
      <c r="A154" s="956" t="s">
        <v>1556</v>
      </c>
      <c r="B154" s="114"/>
      <c r="C154" s="138"/>
    </row>
    <row r="155" spans="1:3" ht="15" customHeight="1">
      <c r="A155" s="956" t="s">
        <v>2375</v>
      </c>
      <c r="B155" s="114"/>
      <c r="C155" s="138"/>
    </row>
    <row r="156" spans="1:3" ht="15" customHeight="1">
      <c r="A156" s="956" t="s">
        <v>2376</v>
      </c>
      <c r="B156" s="114"/>
      <c r="C156" s="138"/>
    </row>
    <row r="157" spans="1:3" ht="15" customHeight="1">
      <c r="A157" s="956" t="s">
        <v>2377</v>
      </c>
      <c r="B157" s="114"/>
      <c r="C157" s="138"/>
    </row>
    <row r="158" spans="1:3" ht="15" customHeight="1">
      <c r="A158" s="956" t="s">
        <v>2378</v>
      </c>
      <c r="B158" s="114"/>
      <c r="C158" s="138"/>
    </row>
    <row r="159" spans="1:3" ht="15" customHeight="1">
      <c r="A159" s="940" t="s">
        <v>994</v>
      </c>
      <c r="B159" s="114"/>
      <c r="C159" s="256">
        <f>SUM(C151:C153)</f>
        <v>1494920</v>
      </c>
    </row>
    <row r="160" spans="1:3" ht="15" customHeight="1">
      <c r="A160" s="940"/>
      <c r="B160" s="114"/>
      <c r="C160" s="255"/>
    </row>
    <row r="161" spans="1:3" ht="15" customHeight="1">
      <c r="A161" s="940" t="s">
        <v>371</v>
      </c>
      <c r="B161" s="114"/>
      <c r="C161" s="255">
        <v>1494920</v>
      </c>
    </row>
    <row r="162" spans="1:3" ht="15" customHeight="1">
      <c r="A162" s="113"/>
      <c r="B162" s="114"/>
      <c r="C162" s="255"/>
    </row>
    <row r="163" spans="1:3" ht="15" customHeight="1">
      <c r="A163" s="113" t="s">
        <v>165</v>
      </c>
      <c r="B163" s="114"/>
      <c r="C163" s="255"/>
    </row>
    <row r="164" spans="1:3" ht="15" customHeight="1">
      <c r="A164" s="1377" t="s">
        <v>2379</v>
      </c>
      <c r="B164" s="1013"/>
      <c r="C164" s="138"/>
    </row>
    <row r="165" spans="1:3" ht="15" customHeight="1">
      <c r="A165" s="1377" t="s">
        <v>2380</v>
      </c>
      <c r="B165" s="1013" t="s">
        <v>1089</v>
      </c>
      <c r="C165" s="138">
        <v>1980000</v>
      </c>
    </row>
    <row r="166" spans="1:3" ht="15" customHeight="1">
      <c r="A166" s="1378" t="s">
        <v>2381</v>
      </c>
      <c r="B166" s="1013"/>
      <c r="C166" s="138"/>
    </row>
    <row r="167" spans="1:3" ht="15" customHeight="1">
      <c r="A167" s="940" t="s">
        <v>8</v>
      </c>
      <c r="B167" s="114"/>
      <c r="C167" s="256">
        <v>1980000</v>
      </c>
    </row>
    <row r="168" spans="1:3" ht="15" customHeight="1">
      <c r="A168" s="940"/>
      <c r="B168" s="114"/>
      <c r="C168" s="255"/>
    </row>
    <row r="169" spans="1:3" ht="15" customHeight="1">
      <c r="A169" s="976" t="s">
        <v>9</v>
      </c>
      <c r="B169" s="258" t="s">
        <v>1</v>
      </c>
      <c r="C169" s="259">
        <f>+C167+C159</f>
        <v>3474920</v>
      </c>
    </row>
  </sheetData>
  <mergeCells count="10">
    <mergeCell ref="A143:C143"/>
    <mergeCell ref="A144:A147"/>
    <mergeCell ref="B144:B147"/>
    <mergeCell ref="C144:C145"/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2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C272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9.28515625" style="48" customWidth="1"/>
    <col min="2" max="2" width="14.42578125" style="48" customWidth="1"/>
    <col min="3" max="3" width="17.42578125" style="48" customWidth="1"/>
    <col min="4" max="16384" width="14.42578125" style="48"/>
  </cols>
  <sheetData>
    <row r="2" spans="1:3" ht="15.75" customHeight="1">
      <c r="A2" s="245"/>
      <c r="B2" s="246"/>
      <c r="C2" s="247"/>
    </row>
    <row r="3" spans="1:3" ht="15.75" customHeight="1">
      <c r="A3" s="230" t="s">
        <v>2382</v>
      </c>
      <c r="B3" s="980"/>
      <c r="C3" s="249"/>
    </row>
    <row r="4" spans="1:3" ht="15.75" customHeight="1">
      <c r="A4" s="230"/>
      <c r="B4" s="980"/>
      <c r="C4" s="249"/>
    </row>
    <row r="5" spans="1:3" ht="15.75" customHeight="1">
      <c r="A5" s="250" t="s">
        <v>163</v>
      </c>
      <c r="B5" s="251"/>
      <c r="C5" s="252"/>
    </row>
    <row r="6" spans="1:3" ht="15.75" customHeight="1">
      <c r="A6" s="51" t="s">
        <v>199</v>
      </c>
      <c r="B6" s="52" t="s">
        <v>2</v>
      </c>
      <c r="C6" s="53" t="s">
        <v>200</v>
      </c>
    </row>
    <row r="7" spans="1:3" ht="15.75" customHeight="1">
      <c r="A7" s="54"/>
      <c r="B7" s="54"/>
      <c r="C7" s="55"/>
    </row>
    <row r="8" spans="1:3" ht="15.75" customHeight="1">
      <c r="A8" s="54"/>
      <c r="B8" s="54"/>
      <c r="C8" s="56">
        <v>2025</v>
      </c>
    </row>
    <row r="9" spans="1:3" ht="15.75" customHeight="1">
      <c r="A9" s="57"/>
      <c r="B9" s="57"/>
      <c r="C9" s="58" t="s">
        <v>7</v>
      </c>
    </row>
    <row r="10" spans="1:3" ht="15.75" customHeight="1">
      <c r="A10" s="113" t="s">
        <v>266</v>
      </c>
      <c r="B10" s="254"/>
      <c r="C10" s="940"/>
    </row>
    <row r="11" spans="1:3" ht="15.75" customHeight="1">
      <c r="A11" s="940" t="s">
        <v>985</v>
      </c>
      <c r="B11" s="254"/>
      <c r="C11" s="940"/>
    </row>
    <row r="12" spans="1:3" ht="15.75" customHeight="1">
      <c r="A12" s="1336" t="s">
        <v>389</v>
      </c>
      <c r="B12" s="114"/>
      <c r="C12" s="1013"/>
    </row>
    <row r="13" spans="1:3" ht="15.75" customHeight="1">
      <c r="A13" s="956" t="s">
        <v>300</v>
      </c>
      <c r="B13" s="114" t="s">
        <v>67</v>
      </c>
      <c r="C13" s="255">
        <v>25314356</v>
      </c>
    </row>
    <row r="14" spans="1:3" ht="15.75" customHeight="1">
      <c r="A14" s="139" t="s">
        <v>303</v>
      </c>
      <c r="B14" s="114" t="s">
        <v>69</v>
      </c>
      <c r="C14" s="255">
        <v>9280129</v>
      </c>
    </row>
    <row r="15" spans="1:3" ht="15.75" customHeight="1">
      <c r="A15" s="139" t="s">
        <v>2383</v>
      </c>
      <c r="B15" s="114"/>
      <c r="C15" s="255"/>
    </row>
    <row r="16" spans="1:3" ht="15.75" customHeight="1">
      <c r="A16" s="139" t="s">
        <v>2384</v>
      </c>
      <c r="B16" s="114"/>
      <c r="C16" s="255"/>
    </row>
    <row r="17" spans="1:3" ht="15.75" customHeight="1">
      <c r="A17" s="139" t="s">
        <v>2385</v>
      </c>
      <c r="B17" s="114"/>
      <c r="C17" s="255"/>
    </row>
    <row r="18" spans="1:3" ht="15.75" customHeight="1">
      <c r="A18" s="139" t="s">
        <v>2386</v>
      </c>
      <c r="B18" s="114"/>
      <c r="C18" s="255"/>
    </row>
    <row r="19" spans="1:3" ht="15.75" customHeight="1">
      <c r="A19" s="1289" t="s">
        <v>328</v>
      </c>
      <c r="B19" s="114"/>
      <c r="C19" s="255"/>
    </row>
    <row r="20" spans="1:3" ht="15.75" customHeight="1">
      <c r="A20" s="956" t="s">
        <v>328</v>
      </c>
      <c r="B20" s="114" t="s">
        <v>104</v>
      </c>
      <c r="C20" s="255">
        <v>6260254</v>
      </c>
    </row>
    <row r="21" spans="1:3" ht="15.75" customHeight="1">
      <c r="A21" s="940" t="s">
        <v>2387</v>
      </c>
      <c r="B21" s="987"/>
      <c r="C21" s="255"/>
    </row>
    <row r="22" spans="1:3" ht="15.75" customHeight="1">
      <c r="A22" s="956" t="s">
        <v>2388</v>
      </c>
      <c r="B22" s="114"/>
      <c r="C22" s="255"/>
    </row>
    <row r="23" spans="1:3" ht="15.75" customHeight="1">
      <c r="A23" s="956" t="s">
        <v>2348</v>
      </c>
      <c r="B23" s="114"/>
      <c r="C23" s="255"/>
    </row>
    <row r="24" spans="1:3" ht="15.75" customHeight="1">
      <c r="A24" s="940" t="s">
        <v>2389</v>
      </c>
      <c r="B24" s="114"/>
      <c r="C24" s="255"/>
    </row>
    <row r="25" spans="1:3" ht="15.75" customHeight="1">
      <c r="A25" s="956" t="s">
        <v>2390</v>
      </c>
      <c r="B25" s="114"/>
      <c r="C25" s="255"/>
    </row>
    <row r="26" spans="1:3" ht="15.75" customHeight="1">
      <c r="A26" s="940" t="s">
        <v>2391</v>
      </c>
      <c r="B26" s="114"/>
      <c r="C26" s="255"/>
    </row>
    <row r="27" spans="1:3" ht="15.75" customHeight="1">
      <c r="A27" s="940" t="s">
        <v>2392</v>
      </c>
      <c r="B27" s="114"/>
      <c r="C27" s="255"/>
    </row>
    <row r="28" spans="1:3" ht="15.75" customHeight="1">
      <c r="A28" s="956" t="s">
        <v>2393</v>
      </c>
      <c r="B28" s="114"/>
      <c r="C28" s="255"/>
    </row>
    <row r="29" spans="1:3" ht="15.75" customHeight="1">
      <c r="A29" s="956" t="s">
        <v>2394</v>
      </c>
      <c r="B29" s="114"/>
      <c r="C29" s="255"/>
    </row>
    <row r="30" spans="1:3" ht="15.75" customHeight="1">
      <c r="A30" s="940" t="s">
        <v>2395</v>
      </c>
      <c r="B30" s="114"/>
      <c r="C30" s="255"/>
    </row>
    <row r="31" spans="1:3" ht="15.75" customHeight="1">
      <c r="A31" s="956" t="s">
        <v>2396</v>
      </c>
      <c r="B31" s="114"/>
      <c r="C31" s="255"/>
    </row>
    <row r="32" spans="1:3" ht="15.75" customHeight="1">
      <c r="A32" s="956" t="s">
        <v>2397</v>
      </c>
      <c r="B32" s="114"/>
      <c r="C32" s="255"/>
    </row>
    <row r="33" spans="1:3" ht="15.75" customHeight="1">
      <c r="A33" s="940" t="s">
        <v>2398</v>
      </c>
      <c r="B33" s="114"/>
      <c r="C33" s="255"/>
    </row>
    <row r="34" spans="1:3" ht="15.75" customHeight="1">
      <c r="A34" s="956" t="s">
        <v>2399</v>
      </c>
      <c r="B34" s="114"/>
      <c r="C34" s="255"/>
    </row>
    <row r="35" spans="1:3" ht="15.75" customHeight="1">
      <c r="A35" s="956" t="s">
        <v>2400</v>
      </c>
      <c r="B35" s="114"/>
      <c r="C35" s="255"/>
    </row>
    <row r="36" spans="1:3" ht="15.75" customHeight="1">
      <c r="A36" s="940" t="s">
        <v>2401</v>
      </c>
      <c r="B36" s="114"/>
      <c r="C36" s="255"/>
    </row>
    <row r="37" spans="1:3" ht="15.75" customHeight="1">
      <c r="A37" s="956" t="s">
        <v>2402</v>
      </c>
      <c r="B37" s="114"/>
      <c r="C37" s="255"/>
    </row>
    <row r="38" spans="1:3" ht="15.75" customHeight="1">
      <c r="A38" s="956" t="s">
        <v>2403</v>
      </c>
      <c r="B38" s="114"/>
      <c r="C38" s="255"/>
    </row>
    <row r="39" spans="1:3" ht="15.75" customHeight="1">
      <c r="A39" s="171" t="s">
        <v>994</v>
      </c>
      <c r="B39" s="945"/>
      <c r="C39" s="1379">
        <f>SUM(C13:C20)</f>
        <v>40854739</v>
      </c>
    </row>
    <row r="40" spans="1:3" ht="15.75" customHeight="1">
      <c r="A40" s="171"/>
      <c r="B40" s="945"/>
      <c r="C40" s="1380"/>
    </row>
    <row r="41" spans="1:3" ht="15.75" customHeight="1">
      <c r="A41" s="940" t="s">
        <v>371</v>
      </c>
      <c r="B41" s="114"/>
      <c r="C41" s="255">
        <v>40854739</v>
      </c>
    </row>
    <row r="42" spans="1:3" ht="15.75" customHeight="1">
      <c r="A42" s="113"/>
      <c r="B42" s="114"/>
      <c r="C42" s="255"/>
    </row>
    <row r="43" spans="1:3" ht="15.75" customHeight="1">
      <c r="A43" s="113"/>
      <c r="B43" s="114"/>
      <c r="C43" s="255"/>
    </row>
    <row r="44" spans="1:3" ht="15.75" customHeight="1">
      <c r="A44" s="957" t="s">
        <v>9</v>
      </c>
      <c r="B44" s="258" t="s">
        <v>1</v>
      </c>
      <c r="C44" s="259">
        <v>40854739</v>
      </c>
    </row>
    <row r="45" spans="1:3" ht="15.75" customHeight="1">
      <c r="A45" s="938"/>
      <c r="B45" s="248"/>
      <c r="C45" s="988"/>
    </row>
    <row r="46" spans="1:3" ht="15.75" hidden="1" customHeight="1">
      <c r="A46" s="245" t="s">
        <v>1</v>
      </c>
      <c r="B46" s="246"/>
      <c r="C46" s="247"/>
    </row>
    <row r="47" spans="1:3" ht="15.75" hidden="1" customHeight="1">
      <c r="A47" s="113" t="s">
        <v>1037</v>
      </c>
      <c r="B47" s="248"/>
      <c r="C47" s="249"/>
    </row>
    <row r="48" spans="1:3" ht="15.75" hidden="1" customHeight="1">
      <c r="A48" s="113"/>
      <c r="B48" s="248"/>
      <c r="C48" s="249"/>
    </row>
    <row r="49" spans="1:3" ht="15.75" hidden="1" customHeight="1">
      <c r="A49" s="230" t="s">
        <v>2404</v>
      </c>
      <c r="B49" s="248"/>
      <c r="C49" s="249"/>
    </row>
    <row r="50" spans="1:3" ht="15.75" hidden="1" customHeight="1">
      <c r="A50" s="230"/>
      <c r="B50" s="248"/>
      <c r="C50" s="249"/>
    </row>
    <row r="51" spans="1:3" ht="15.75" hidden="1" customHeight="1">
      <c r="A51" s="250" t="s">
        <v>163</v>
      </c>
      <c r="B51" s="251"/>
      <c r="C51" s="252"/>
    </row>
    <row r="52" spans="1:3" ht="15.75" hidden="1" customHeight="1">
      <c r="A52" s="51" t="s">
        <v>199</v>
      </c>
      <c r="B52" s="52" t="s">
        <v>2</v>
      </c>
      <c r="C52" s="52" t="s">
        <v>200</v>
      </c>
    </row>
    <row r="53" spans="1:3" ht="15.75" hidden="1" customHeight="1">
      <c r="A53" s="54"/>
      <c r="B53" s="54"/>
      <c r="C53" s="54"/>
    </row>
    <row r="54" spans="1:3" ht="15.75" hidden="1" customHeight="1">
      <c r="A54" s="54"/>
      <c r="B54" s="54"/>
      <c r="C54" s="1381" t="s">
        <v>7</v>
      </c>
    </row>
    <row r="55" spans="1:3" ht="15.75" hidden="1" customHeight="1">
      <c r="A55" s="57"/>
      <c r="B55" s="57"/>
      <c r="C55" s="1382">
        <v>2025</v>
      </c>
    </row>
    <row r="56" spans="1:3" ht="15.75" hidden="1" customHeight="1">
      <c r="A56" s="113" t="s">
        <v>266</v>
      </c>
      <c r="B56" s="254"/>
      <c r="C56" s="940"/>
    </row>
    <row r="57" spans="1:3" ht="15.75" hidden="1" customHeight="1">
      <c r="A57" s="940" t="s">
        <v>292</v>
      </c>
      <c r="B57" s="254"/>
      <c r="C57" s="940"/>
    </row>
    <row r="58" spans="1:3" ht="15.75" hidden="1" customHeight="1">
      <c r="A58" s="1336" t="s">
        <v>389</v>
      </c>
      <c r="B58" s="254"/>
      <c r="C58" s="939"/>
    </row>
    <row r="59" spans="1:3" ht="15.75" hidden="1" customHeight="1">
      <c r="A59" s="139" t="s">
        <v>303</v>
      </c>
      <c r="B59" s="114" t="s">
        <v>69</v>
      </c>
      <c r="C59" s="138">
        <v>3267480</v>
      </c>
    </row>
    <row r="60" spans="1:3" ht="15.75" hidden="1" customHeight="1">
      <c r="A60" s="113" t="s">
        <v>658</v>
      </c>
      <c r="B60" s="254"/>
      <c r="C60" s="939"/>
    </row>
    <row r="61" spans="1:3" ht="15.75" hidden="1" customHeight="1">
      <c r="A61" s="139" t="s">
        <v>986</v>
      </c>
      <c r="B61" s="254" t="s">
        <v>86</v>
      </c>
      <c r="C61" s="138">
        <v>1000000</v>
      </c>
    </row>
    <row r="62" spans="1:3" ht="15.75" hidden="1" customHeight="1">
      <c r="A62" s="1289" t="s">
        <v>328</v>
      </c>
      <c r="B62" s="114"/>
      <c r="C62" s="1013"/>
    </row>
    <row r="63" spans="1:3" ht="15.75" hidden="1" customHeight="1">
      <c r="A63" s="956" t="s">
        <v>328</v>
      </c>
      <c r="B63" s="114" t="s">
        <v>104</v>
      </c>
      <c r="C63" s="255">
        <v>3332520</v>
      </c>
    </row>
    <row r="64" spans="1:3" ht="15.75" hidden="1" customHeight="1">
      <c r="A64" s="956" t="s">
        <v>2405</v>
      </c>
      <c r="B64" s="987"/>
      <c r="C64" s="1281"/>
    </row>
    <row r="65" spans="1:3" ht="15.75" hidden="1" customHeight="1">
      <c r="A65" s="956" t="s">
        <v>2406</v>
      </c>
      <c r="B65" s="987"/>
      <c r="C65" s="1281"/>
    </row>
    <row r="66" spans="1:3" ht="15.75" hidden="1" customHeight="1">
      <c r="A66" s="956" t="s">
        <v>2407</v>
      </c>
      <c r="B66" s="987"/>
      <c r="C66" s="1281"/>
    </row>
    <row r="67" spans="1:3" ht="15.75" hidden="1" customHeight="1">
      <c r="A67" s="956" t="s">
        <v>2408</v>
      </c>
      <c r="B67" s="987"/>
      <c r="C67" s="1281"/>
    </row>
    <row r="68" spans="1:3" ht="15.75" hidden="1" customHeight="1">
      <c r="A68" s="956" t="s">
        <v>2409</v>
      </c>
      <c r="B68" s="987"/>
      <c r="C68" s="1281"/>
    </row>
    <row r="69" spans="1:3" ht="15.75" hidden="1" customHeight="1">
      <c r="A69" s="956" t="s">
        <v>2410</v>
      </c>
      <c r="B69" s="987"/>
      <c r="C69" s="1281"/>
    </row>
    <row r="70" spans="1:3" ht="15.75" hidden="1" customHeight="1">
      <c r="A70" s="956" t="s">
        <v>2411</v>
      </c>
      <c r="B70" s="987"/>
      <c r="C70" s="1281"/>
    </row>
    <row r="71" spans="1:3" ht="15.75" hidden="1" customHeight="1">
      <c r="A71" s="940" t="s">
        <v>994</v>
      </c>
      <c r="B71" s="114"/>
      <c r="C71" s="256">
        <v>10000000</v>
      </c>
    </row>
    <row r="72" spans="1:3" ht="15.75" hidden="1" customHeight="1">
      <c r="A72" s="940"/>
      <c r="B72" s="114"/>
      <c r="C72" s="255"/>
    </row>
    <row r="73" spans="1:3" ht="15.75" hidden="1" customHeight="1">
      <c r="A73" s="940" t="s">
        <v>371</v>
      </c>
      <c r="B73" s="114"/>
      <c r="C73" s="255">
        <v>10000000</v>
      </c>
    </row>
    <row r="74" spans="1:3" ht="15.75" hidden="1" customHeight="1">
      <c r="A74" s="113"/>
      <c r="B74" s="114"/>
      <c r="C74" s="255"/>
    </row>
    <row r="75" spans="1:3" ht="15.75" hidden="1" customHeight="1">
      <c r="A75" s="113" t="s">
        <v>165</v>
      </c>
      <c r="B75" s="114"/>
      <c r="C75" s="255"/>
    </row>
    <row r="76" spans="1:3" ht="15.75" hidden="1" customHeight="1">
      <c r="A76" s="1289" t="s">
        <v>921</v>
      </c>
      <c r="B76" s="114"/>
      <c r="C76" s="255"/>
    </row>
    <row r="77" spans="1:3" ht="15.75" hidden="1" customHeight="1">
      <c r="A77" s="956" t="s">
        <v>995</v>
      </c>
      <c r="B77" s="1013" t="s">
        <v>923</v>
      </c>
      <c r="C77" s="138">
        <v>0</v>
      </c>
    </row>
    <row r="78" spans="1:3" ht="15.75" hidden="1" customHeight="1">
      <c r="A78" s="1377" t="s">
        <v>1007</v>
      </c>
      <c r="B78" s="1013"/>
      <c r="C78" s="138"/>
    </row>
    <row r="79" spans="1:3" ht="15.75" hidden="1" customHeight="1">
      <c r="A79" s="956" t="s">
        <v>1008</v>
      </c>
      <c r="B79" s="114" t="s">
        <v>183</v>
      </c>
      <c r="C79" s="255">
        <v>0</v>
      </c>
    </row>
    <row r="80" spans="1:3" ht="15.75" hidden="1" customHeight="1">
      <c r="A80" s="940" t="s">
        <v>8</v>
      </c>
      <c r="B80" s="114"/>
      <c r="C80" s="256">
        <v>0</v>
      </c>
    </row>
    <row r="81" spans="1:3" ht="15.75" hidden="1" customHeight="1">
      <c r="A81" s="940"/>
      <c r="B81" s="114"/>
      <c r="C81" s="255"/>
    </row>
    <row r="82" spans="1:3" ht="15.75" hidden="1" customHeight="1">
      <c r="A82" s="976" t="s">
        <v>9</v>
      </c>
      <c r="B82" s="258" t="s">
        <v>1</v>
      </c>
      <c r="C82" s="259">
        <v>10000000</v>
      </c>
    </row>
    <row r="83" spans="1:3" ht="15" hidden="1" customHeight="1">
      <c r="A83" s="938" t="s">
        <v>162</v>
      </c>
      <c r="B83" s="1383" t="s">
        <v>1488</v>
      </c>
      <c r="C83" s="938"/>
    </row>
    <row r="84" spans="1:3" ht="15" hidden="1" customHeight="1">
      <c r="A84" s="938"/>
      <c r="B84" s="248"/>
      <c r="C84" s="938"/>
    </row>
    <row r="85" spans="1:3" ht="15" hidden="1" customHeight="1">
      <c r="A85" s="938"/>
      <c r="B85" s="248"/>
      <c r="C85" s="938"/>
    </row>
    <row r="86" spans="1:3" ht="15" hidden="1" customHeight="1">
      <c r="A86" s="1384" t="s">
        <v>2412</v>
      </c>
      <c r="B86" s="1385" t="s">
        <v>11</v>
      </c>
      <c r="C86" s="938"/>
    </row>
    <row r="87" spans="1:3" ht="15" hidden="1" customHeight="1">
      <c r="A87" s="989" t="s">
        <v>2413</v>
      </c>
      <c r="B87" s="990" t="s">
        <v>13</v>
      </c>
      <c r="C87" s="938"/>
    </row>
    <row r="88" spans="1:3" ht="15.75" customHeight="1">
      <c r="A88" s="936"/>
      <c r="B88" s="248"/>
      <c r="C88" s="991"/>
    </row>
    <row r="89" spans="1:3" ht="15.75" customHeight="1">
      <c r="A89" s="245" t="s">
        <v>1</v>
      </c>
      <c r="B89" s="246"/>
      <c r="C89" s="247"/>
    </row>
    <row r="90" spans="1:3" ht="15.75" customHeight="1">
      <c r="A90" s="230" t="s">
        <v>2414</v>
      </c>
      <c r="B90" s="248"/>
      <c r="C90" s="249"/>
    </row>
    <row r="91" spans="1:3" ht="15.75" customHeight="1">
      <c r="A91" s="230"/>
      <c r="B91" s="248"/>
      <c r="C91" s="249"/>
    </row>
    <row r="92" spans="1:3" ht="15.75" customHeight="1">
      <c r="A92" s="250" t="s">
        <v>163</v>
      </c>
      <c r="B92" s="251"/>
      <c r="C92" s="252"/>
    </row>
    <row r="93" spans="1:3" ht="15.75" customHeight="1">
      <c r="A93" s="51" t="s">
        <v>199</v>
      </c>
      <c r="B93" s="52" t="s">
        <v>2</v>
      </c>
      <c r="C93" s="53" t="s">
        <v>200</v>
      </c>
    </row>
    <row r="94" spans="1:3" ht="15.75" customHeight="1">
      <c r="A94" s="54"/>
      <c r="B94" s="54"/>
      <c r="C94" s="55"/>
    </row>
    <row r="95" spans="1:3" ht="15.75" customHeight="1">
      <c r="A95" s="54"/>
      <c r="B95" s="54"/>
      <c r="C95" s="56">
        <v>2025</v>
      </c>
    </row>
    <row r="96" spans="1:3" ht="15.75" customHeight="1">
      <c r="A96" s="57"/>
      <c r="B96" s="57"/>
      <c r="C96" s="58" t="s">
        <v>7</v>
      </c>
    </row>
    <row r="97" spans="1:3" ht="15.75" customHeight="1">
      <c r="A97" s="113" t="s">
        <v>266</v>
      </c>
      <c r="B97" s="254"/>
      <c r="C97" s="940"/>
    </row>
    <row r="98" spans="1:3" ht="15.75" customHeight="1">
      <c r="A98" s="940" t="s">
        <v>985</v>
      </c>
      <c r="B98" s="254"/>
      <c r="C98" s="940"/>
    </row>
    <row r="99" spans="1:3" ht="15.75" customHeight="1">
      <c r="A99" s="1289" t="s">
        <v>389</v>
      </c>
      <c r="B99" s="114"/>
      <c r="C99" s="1013"/>
    </row>
    <row r="100" spans="1:3" ht="15.75" customHeight="1">
      <c r="A100" s="956" t="s">
        <v>300</v>
      </c>
      <c r="B100" s="114" t="s">
        <v>67</v>
      </c>
      <c r="C100" s="255">
        <v>10000000</v>
      </c>
    </row>
    <row r="101" spans="1:3" ht="15.75" customHeight="1">
      <c r="A101" s="956" t="s">
        <v>303</v>
      </c>
      <c r="B101" s="114" t="s">
        <v>69</v>
      </c>
      <c r="C101" s="255">
        <v>4000000</v>
      </c>
    </row>
    <row r="102" spans="1:3" ht="15.75" customHeight="1">
      <c r="A102" s="1289" t="s">
        <v>328</v>
      </c>
      <c r="B102" s="114"/>
      <c r="C102" s="255"/>
    </row>
    <row r="103" spans="1:3" ht="15.75" customHeight="1">
      <c r="A103" s="956" t="s">
        <v>328</v>
      </c>
      <c r="B103" s="114" t="s">
        <v>104</v>
      </c>
      <c r="C103" s="255">
        <v>5562360</v>
      </c>
    </row>
    <row r="104" spans="1:3" ht="15.75" customHeight="1">
      <c r="A104" s="956" t="s">
        <v>2415</v>
      </c>
      <c r="B104" s="114"/>
      <c r="C104" s="255"/>
    </row>
    <row r="105" spans="1:3" ht="15.75" customHeight="1">
      <c r="A105" s="956" t="s">
        <v>2416</v>
      </c>
      <c r="B105" s="114"/>
      <c r="C105" s="255"/>
    </row>
    <row r="106" spans="1:3" ht="15.75" customHeight="1">
      <c r="A106" s="956" t="s">
        <v>2417</v>
      </c>
      <c r="B106" s="114"/>
      <c r="C106" s="255"/>
    </row>
    <row r="107" spans="1:3" ht="15.75" customHeight="1">
      <c r="A107" s="956" t="s">
        <v>2418</v>
      </c>
      <c r="B107" s="114"/>
      <c r="C107" s="255"/>
    </row>
    <row r="108" spans="1:3" ht="15.75" customHeight="1">
      <c r="A108" s="956" t="s">
        <v>2419</v>
      </c>
      <c r="B108" s="114"/>
      <c r="C108" s="255"/>
    </row>
    <row r="109" spans="1:3" ht="15.75" customHeight="1">
      <c r="A109" s="956" t="s">
        <v>2420</v>
      </c>
      <c r="B109" s="114"/>
      <c r="C109" s="255"/>
    </row>
    <row r="110" spans="1:3" ht="15.75" customHeight="1">
      <c r="A110" s="956" t="s">
        <v>2421</v>
      </c>
      <c r="B110" s="114"/>
      <c r="C110" s="255"/>
    </row>
    <row r="111" spans="1:3" ht="15.75" customHeight="1">
      <c r="A111" s="956" t="s">
        <v>2422</v>
      </c>
      <c r="B111" s="114"/>
      <c r="C111" s="255"/>
    </row>
    <row r="112" spans="1:3" ht="15.75" customHeight="1">
      <c r="A112" s="956" t="s">
        <v>2423</v>
      </c>
      <c r="B112" s="114"/>
      <c r="C112" s="255"/>
    </row>
    <row r="113" spans="1:3" ht="15.75" customHeight="1">
      <c r="A113" s="956" t="s">
        <v>2424</v>
      </c>
      <c r="B113" s="114"/>
      <c r="C113" s="255"/>
    </row>
    <row r="114" spans="1:3" ht="15.75" customHeight="1">
      <c r="A114" s="940" t="s">
        <v>994</v>
      </c>
      <c r="B114" s="114"/>
      <c r="C114" s="256">
        <f>SUM(C100:C103)</f>
        <v>19562360</v>
      </c>
    </row>
    <row r="115" spans="1:3" ht="15.75" customHeight="1">
      <c r="A115" s="940"/>
      <c r="B115" s="114"/>
      <c r="C115" s="255"/>
    </row>
    <row r="116" spans="1:3" ht="15.75" customHeight="1">
      <c r="A116" s="940" t="s">
        <v>371</v>
      </c>
      <c r="B116" s="1013"/>
      <c r="C116" s="138">
        <v>19562360</v>
      </c>
    </row>
    <row r="117" spans="1:3" ht="15.75" customHeight="1">
      <c r="A117" s="940"/>
      <c r="B117" s="1013"/>
      <c r="C117" s="138"/>
    </row>
    <row r="118" spans="1:3" ht="15.75" customHeight="1">
      <c r="A118" s="940"/>
      <c r="B118" s="1013"/>
      <c r="C118" s="138"/>
    </row>
    <row r="119" spans="1:3" ht="15.75" customHeight="1">
      <c r="A119" s="976" t="s">
        <v>9</v>
      </c>
      <c r="B119" s="1386" t="s">
        <v>1</v>
      </c>
      <c r="C119" s="1273">
        <v>19562360</v>
      </c>
    </row>
    <row r="120" spans="1:3" ht="15.75" customHeight="1">
      <c r="A120" s="938"/>
      <c r="B120" s="248"/>
      <c r="C120" s="988"/>
    </row>
    <row r="121" spans="1:3" ht="15.75" customHeight="1">
      <c r="A121" s="989" t="s">
        <v>1</v>
      </c>
      <c r="B121" s="248"/>
      <c r="C121" s="991"/>
    </row>
    <row r="122" spans="1:3" ht="15.75" customHeight="1">
      <c r="A122" s="245" t="s">
        <v>1</v>
      </c>
      <c r="B122" s="246"/>
      <c r="C122" s="247"/>
    </row>
    <row r="123" spans="1:3" ht="15.75" customHeight="1">
      <c r="A123" s="230" t="s">
        <v>2425</v>
      </c>
      <c r="B123" s="248"/>
      <c r="C123" s="249"/>
    </row>
    <row r="124" spans="1:3" ht="15.75" customHeight="1">
      <c r="A124" s="250" t="s">
        <v>163</v>
      </c>
      <c r="B124" s="251"/>
      <c r="C124" s="252"/>
    </row>
    <row r="125" spans="1:3" ht="15.75" customHeight="1">
      <c r="A125" s="51" t="s">
        <v>199</v>
      </c>
      <c r="B125" s="52" t="s">
        <v>2</v>
      </c>
      <c r="C125" s="53" t="s">
        <v>200</v>
      </c>
    </row>
    <row r="126" spans="1:3" ht="15.75" customHeight="1">
      <c r="A126" s="54"/>
      <c r="B126" s="54"/>
      <c r="C126" s="55"/>
    </row>
    <row r="127" spans="1:3" ht="15.75" customHeight="1">
      <c r="A127" s="54"/>
      <c r="B127" s="54"/>
      <c r="C127" s="56">
        <v>2025</v>
      </c>
    </row>
    <row r="128" spans="1:3" ht="15.75" customHeight="1">
      <c r="A128" s="57"/>
      <c r="B128" s="57"/>
      <c r="C128" s="58" t="s">
        <v>7</v>
      </c>
    </row>
    <row r="129" spans="1:3" ht="15.75" customHeight="1">
      <c r="A129" s="113" t="s">
        <v>266</v>
      </c>
      <c r="B129" s="254"/>
      <c r="C129" s="940"/>
    </row>
    <row r="130" spans="1:3" ht="15.75" customHeight="1">
      <c r="A130" s="940" t="s">
        <v>985</v>
      </c>
      <c r="B130" s="254"/>
      <c r="C130" s="940"/>
    </row>
    <row r="131" spans="1:3" ht="15.75" customHeight="1">
      <c r="A131" s="1289" t="s">
        <v>389</v>
      </c>
      <c r="B131" s="114"/>
      <c r="C131" s="1013"/>
    </row>
    <row r="132" spans="1:3" ht="15.75" customHeight="1">
      <c r="A132" s="139" t="s">
        <v>299</v>
      </c>
      <c r="B132" s="114" t="s">
        <v>61</v>
      </c>
      <c r="C132" s="1280">
        <v>44000</v>
      </c>
    </row>
    <row r="133" spans="1:3" ht="15.75" customHeight="1">
      <c r="A133" s="956" t="s">
        <v>300</v>
      </c>
      <c r="B133" s="114" t="s">
        <v>67</v>
      </c>
      <c r="C133" s="1280">
        <v>363700</v>
      </c>
    </row>
    <row r="134" spans="1:3" ht="15.75" customHeight="1">
      <c r="A134" s="113" t="s">
        <v>301</v>
      </c>
      <c r="B134" s="114" t="s">
        <v>193</v>
      </c>
      <c r="C134" s="138">
        <v>314985</v>
      </c>
    </row>
    <row r="135" spans="1:3" ht="15.75" customHeight="1">
      <c r="A135" s="956" t="s">
        <v>303</v>
      </c>
      <c r="B135" s="114" t="s">
        <v>69</v>
      </c>
      <c r="C135" s="255">
        <v>277283</v>
      </c>
    </row>
    <row r="136" spans="1:3" ht="15.75" customHeight="1">
      <c r="A136" s="113" t="s">
        <v>658</v>
      </c>
      <c r="B136" s="114"/>
      <c r="C136" s="255"/>
    </row>
    <row r="137" spans="1:3" ht="15.75" customHeight="1">
      <c r="A137" s="113" t="s">
        <v>2426</v>
      </c>
      <c r="B137" s="114" t="s">
        <v>83</v>
      </c>
      <c r="C137" s="255">
        <v>5866592</v>
      </c>
    </row>
    <row r="138" spans="1:3" ht="15.75" customHeight="1">
      <c r="A138" s="139" t="s">
        <v>2427</v>
      </c>
      <c r="B138" s="114"/>
      <c r="C138" s="255"/>
    </row>
    <row r="139" spans="1:3" ht="15.75" customHeight="1">
      <c r="A139" s="1283" t="s">
        <v>2428</v>
      </c>
      <c r="B139" s="114"/>
      <c r="C139" s="255"/>
    </row>
    <row r="140" spans="1:3" ht="15.75" customHeight="1">
      <c r="A140" s="139" t="s">
        <v>2429</v>
      </c>
      <c r="B140" s="114"/>
      <c r="C140" s="255"/>
    </row>
    <row r="141" spans="1:3" ht="15.75" customHeight="1">
      <c r="A141" s="139" t="s">
        <v>2430</v>
      </c>
      <c r="B141" s="114"/>
      <c r="C141" s="255"/>
    </row>
    <row r="142" spans="1:3" ht="15.75" customHeight="1">
      <c r="A142" s="1283" t="s">
        <v>2431</v>
      </c>
      <c r="B142" s="114"/>
      <c r="C142" s="255"/>
    </row>
    <row r="143" spans="1:3" ht="15.75" customHeight="1">
      <c r="A143" s="139" t="s">
        <v>2432</v>
      </c>
      <c r="B143" s="114"/>
      <c r="C143" s="255"/>
    </row>
    <row r="144" spans="1:3" ht="15.75" customHeight="1">
      <c r="A144" s="1289" t="s">
        <v>328</v>
      </c>
      <c r="B144" s="114"/>
      <c r="C144" s="255"/>
    </row>
    <row r="145" spans="1:3" ht="15.75" customHeight="1">
      <c r="A145" s="956" t="s">
        <v>328</v>
      </c>
      <c r="B145" s="114" t="s">
        <v>104</v>
      </c>
      <c r="C145" s="255">
        <v>2193075</v>
      </c>
    </row>
    <row r="146" spans="1:3" ht="15.75" customHeight="1">
      <c r="A146" s="956" t="s">
        <v>2433</v>
      </c>
      <c r="B146" s="114"/>
      <c r="C146" s="255"/>
    </row>
    <row r="147" spans="1:3" ht="15.75" customHeight="1">
      <c r="A147" s="956" t="s">
        <v>2434</v>
      </c>
      <c r="B147" s="114"/>
      <c r="C147" s="255"/>
    </row>
    <row r="148" spans="1:3" ht="15.75" customHeight="1">
      <c r="A148" s="956" t="s">
        <v>2435</v>
      </c>
      <c r="B148" s="114"/>
      <c r="C148" s="255"/>
    </row>
    <row r="149" spans="1:3" ht="15.75" customHeight="1">
      <c r="A149" s="956" t="s">
        <v>2436</v>
      </c>
      <c r="B149" s="114"/>
      <c r="C149" s="255"/>
    </row>
    <row r="150" spans="1:3" ht="15.75" customHeight="1">
      <c r="A150" s="956" t="s">
        <v>2437</v>
      </c>
      <c r="B150" s="114"/>
      <c r="C150" s="255"/>
    </row>
    <row r="151" spans="1:3" ht="15.75" customHeight="1">
      <c r="A151" s="1387">
        <v>-99600</v>
      </c>
      <c r="B151" s="114"/>
      <c r="C151" s="255"/>
    </row>
    <row r="152" spans="1:3" ht="15.75" customHeight="1">
      <c r="A152" s="956" t="s">
        <v>2438</v>
      </c>
      <c r="B152" s="114"/>
      <c r="C152" s="255"/>
    </row>
    <row r="153" spans="1:3" ht="15.75" customHeight="1">
      <c r="A153" s="956" t="s">
        <v>1248</v>
      </c>
      <c r="B153" s="114"/>
      <c r="C153" s="255"/>
    </row>
    <row r="154" spans="1:3" ht="15.75" customHeight="1">
      <c r="A154" s="956" t="s">
        <v>2439</v>
      </c>
      <c r="B154" s="114"/>
      <c r="C154" s="255"/>
    </row>
    <row r="155" spans="1:3" ht="15.75" customHeight="1">
      <c r="A155" s="956" t="s">
        <v>2440</v>
      </c>
      <c r="B155" s="114"/>
      <c r="C155" s="255"/>
    </row>
    <row r="156" spans="1:3" ht="15.75" customHeight="1">
      <c r="A156" s="956" t="s">
        <v>2441</v>
      </c>
      <c r="B156" s="114"/>
      <c r="C156" s="255"/>
    </row>
    <row r="157" spans="1:3" ht="15.75" customHeight="1">
      <c r="A157" s="956" t="s">
        <v>2442</v>
      </c>
      <c r="B157" s="114"/>
      <c r="C157" s="255"/>
    </row>
    <row r="158" spans="1:3" ht="15.75" customHeight="1">
      <c r="A158" s="1387">
        <v>-423360</v>
      </c>
      <c r="B158" s="114"/>
      <c r="C158" s="255"/>
    </row>
    <row r="159" spans="1:3" ht="15.75" customHeight="1">
      <c r="A159" s="956" t="s">
        <v>2443</v>
      </c>
      <c r="B159" s="114"/>
      <c r="C159" s="255"/>
    </row>
    <row r="160" spans="1:3" ht="15.75" customHeight="1">
      <c r="A160" s="956" t="s">
        <v>2444</v>
      </c>
      <c r="B160" s="114"/>
      <c r="C160" s="255"/>
    </row>
    <row r="161" spans="1:3" ht="15.75" customHeight="1">
      <c r="A161" s="171" t="s">
        <v>994</v>
      </c>
      <c r="B161" s="945"/>
      <c r="C161" s="1379">
        <f>SUM(C132:C145)</f>
        <v>9059635</v>
      </c>
    </row>
    <row r="162" spans="1:3" ht="15.75" customHeight="1">
      <c r="A162" s="171"/>
      <c r="B162" s="945"/>
      <c r="C162" s="1380"/>
    </row>
    <row r="163" spans="1:3" ht="15.75" customHeight="1">
      <c r="A163" s="113" t="s">
        <v>371</v>
      </c>
      <c r="B163" s="114"/>
      <c r="C163" s="255">
        <v>9059635</v>
      </c>
    </row>
    <row r="164" spans="1:3" ht="15.75" customHeight="1">
      <c r="A164" s="113"/>
      <c r="B164" s="114"/>
      <c r="C164" s="255"/>
    </row>
    <row r="165" spans="1:3" ht="15.75" customHeight="1">
      <c r="A165" s="113"/>
      <c r="B165" s="114"/>
      <c r="C165" s="255"/>
    </row>
    <row r="166" spans="1:3" ht="15.75" customHeight="1">
      <c r="A166" s="957" t="s">
        <v>9</v>
      </c>
      <c r="B166" s="258" t="s">
        <v>1</v>
      </c>
      <c r="C166" s="259">
        <v>9059635</v>
      </c>
    </row>
    <row r="167" spans="1:3" ht="15.75" customHeight="1">
      <c r="A167" s="982"/>
      <c r="B167" s="980"/>
      <c r="C167" s="1278"/>
    </row>
    <row r="168" spans="1:3" ht="15.75" customHeight="1">
      <c r="A168" s="982"/>
      <c r="B168" s="980"/>
      <c r="C168" s="1278"/>
    </row>
    <row r="169" spans="1:3" ht="15.75" customHeight="1">
      <c r="A169" s="245"/>
      <c r="B169" s="246"/>
      <c r="C169" s="973"/>
    </row>
    <row r="170" spans="1:3" ht="14.45" customHeight="1">
      <c r="A170" s="1388" t="s">
        <v>2445</v>
      </c>
      <c r="B170" s="1389"/>
      <c r="C170" s="1390"/>
    </row>
    <row r="171" spans="1:3" ht="14.45" customHeight="1">
      <c r="A171" s="1391" t="s">
        <v>2446</v>
      </c>
      <c r="B171" s="1389"/>
      <c r="C171" s="1390"/>
    </row>
    <row r="172" spans="1:3" ht="14.45" customHeight="1">
      <c r="A172" s="1392" t="s">
        <v>163</v>
      </c>
      <c r="B172" s="1393"/>
      <c r="C172" s="1394"/>
    </row>
    <row r="173" spans="1:3" ht="14.45" customHeight="1">
      <c r="A173" s="51" t="s">
        <v>199</v>
      </c>
      <c r="B173" s="52" t="s">
        <v>2</v>
      </c>
      <c r="C173" s="53" t="s">
        <v>200</v>
      </c>
    </row>
    <row r="174" spans="1:3" ht="14.45" customHeight="1">
      <c r="A174" s="54"/>
      <c r="B174" s="54"/>
      <c r="C174" s="55"/>
    </row>
    <row r="175" spans="1:3" ht="14.45" customHeight="1">
      <c r="A175" s="54"/>
      <c r="B175" s="54"/>
      <c r="C175" s="56">
        <v>2025</v>
      </c>
    </row>
    <row r="176" spans="1:3" ht="14.45" customHeight="1">
      <c r="A176" s="57"/>
      <c r="B176" s="57"/>
      <c r="C176" s="58" t="s">
        <v>7</v>
      </c>
    </row>
    <row r="177" spans="1:3" ht="14.45" customHeight="1">
      <c r="A177" s="1362" t="s">
        <v>266</v>
      </c>
      <c r="B177" s="1395"/>
      <c r="C177" s="1395"/>
    </row>
    <row r="178" spans="1:3" ht="14.45" customHeight="1">
      <c r="A178" s="171" t="s">
        <v>985</v>
      </c>
      <c r="B178" s="1396"/>
      <c r="C178" s="1396"/>
    </row>
    <row r="179" spans="1:3" ht="14.45" customHeight="1">
      <c r="A179" s="1397" t="s">
        <v>389</v>
      </c>
      <c r="B179" s="1011"/>
      <c r="C179" s="1396"/>
    </row>
    <row r="180" spans="1:3" ht="14.45" customHeight="1">
      <c r="A180" s="944" t="s">
        <v>303</v>
      </c>
      <c r="B180" s="1011" t="s">
        <v>69</v>
      </c>
      <c r="C180" s="1398">
        <v>1395957</v>
      </c>
    </row>
    <row r="181" spans="1:3" ht="14.45" customHeight="1">
      <c r="A181" s="1399" t="s">
        <v>328</v>
      </c>
      <c r="B181" s="1011"/>
      <c r="C181" s="1398"/>
    </row>
    <row r="182" spans="1:3" ht="14.45" customHeight="1">
      <c r="A182" s="944" t="s">
        <v>328</v>
      </c>
      <c r="B182" s="1011" t="s">
        <v>104</v>
      </c>
      <c r="C182" s="1398">
        <v>402170</v>
      </c>
    </row>
    <row r="183" spans="1:3" ht="14.45" customHeight="1">
      <c r="A183" s="956" t="s">
        <v>1556</v>
      </c>
      <c r="B183" s="1396"/>
      <c r="C183" s="1396"/>
    </row>
    <row r="184" spans="1:3" ht="14.45" customHeight="1">
      <c r="A184" s="1400" t="s">
        <v>2447</v>
      </c>
      <c r="B184" s="1396"/>
      <c r="C184" s="1396"/>
    </row>
    <row r="185" spans="1:3" ht="14.45" customHeight="1">
      <c r="A185" s="1400" t="s">
        <v>2448</v>
      </c>
      <c r="B185" s="1396"/>
      <c r="C185" s="1396"/>
    </row>
    <row r="186" spans="1:3" ht="14.45" customHeight="1">
      <c r="A186" s="1400" t="s">
        <v>2449</v>
      </c>
      <c r="B186" s="1396"/>
      <c r="C186" s="1396"/>
    </row>
    <row r="187" spans="1:3" ht="14.45" customHeight="1">
      <c r="A187" s="1401" t="s">
        <v>2450</v>
      </c>
      <c r="B187" s="1396"/>
      <c r="C187" s="1402">
        <f>SUM(C180:C182)</f>
        <v>1798127</v>
      </c>
    </row>
    <row r="188" spans="1:3" ht="14.45" customHeight="1">
      <c r="A188" s="1396"/>
      <c r="B188" s="1396"/>
      <c r="C188" s="1396"/>
    </row>
    <row r="189" spans="1:3" ht="14.45" customHeight="1">
      <c r="A189" s="1401" t="s">
        <v>105</v>
      </c>
      <c r="B189" s="1396"/>
      <c r="C189" s="1398">
        <v>1798127</v>
      </c>
    </row>
    <row r="190" spans="1:3" ht="14.45" customHeight="1">
      <c r="A190" s="1401"/>
      <c r="B190" s="1396"/>
      <c r="C190" s="1398"/>
    </row>
    <row r="191" spans="1:3" ht="14.45" customHeight="1">
      <c r="A191" s="1396"/>
      <c r="B191" s="1396"/>
      <c r="C191" s="1396"/>
    </row>
    <row r="192" spans="1:3" ht="14.45" customHeight="1">
      <c r="A192" s="1403" t="s">
        <v>9</v>
      </c>
      <c r="B192" s="1404"/>
      <c r="C192" s="1405">
        <v>1798127</v>
      </c>
    </row>
    <row r="193" spans="1:3" ht="14.45" customHeight="1">
      <c r="A193" s="1406"/>
      <c r="B193" s="1406"/>
      <c r="C193" s="1406"/>
    </row>
    <row r="194" spans="1:3" ht="14.45" customHeight="1">
      <c r="A194" s="1406"/>
      <c r="B194" s="1406"/>
      <c r="C194" s="1406"/>
    </row>
    <row r="195" spans="1:3" ht="14.45" customHeight="1">
      <c r="A195" s="1389"/>
      <c r="B195" s="1389"/>
      <c r="C195" s="1389"/>
    </row>
    <row r="196" spans="1:3" ht="14.45" customHeight="1">
      <c r="A196" s="1407"/>
      <c r="B196" s="1408"/>
      <c r="C196" s="1409"/>
    </row>
    <row r="197" spans="1:3" ht="14.45" customHeight="1">
      <c r="A197" s="1410" t="s">
        <v>2451</v>
      </c>
      <c r="B197" s="1389"/>
      <c r="C197" s="1411"/>
    </row>
    <row r="198" spans="1:3" ht="14.45" customHeight="1">
      <c r="A198" s="1412"/>
      <c r="B198" s="1389"/>
      <c r="C198" s="1411"/>
    </row>
    <row r="199" spans="1:3" ht="14.45" customHeight="1">
      <c r="A199" s="1413" t="s">
        <v>163</v>
      </c>
      <c r="B199" s="1414"/>
      <c r="C199" s="1415"/>
    </row>
    <row r="200" spans="1:3" ht="14.45" customHeight="1">
      <c r="A200" s="51" t="s">
        <v>199</v>
      </c>
      <c r="B200" s="52" t="s">
        <v>2</v>
      </c>
      <c r="C200" s="53" t="s">
        <v>200</v>
      </c>
    </row>
    <row r="201" spans="1:3" ht="14.45" customHeight="1">
      <c r="A201" s="54"/>
      <c r="B201" s="54"/>
      <c r="C201" s="55"/>
    </row>
    <row r="202" spans="1:3" ht="14.45" customHeight="1">
      <c r="A202" s="54"/>
      <c r="B202" s="54"/>
      <c r="C202" s="56">
        <v>2025</v>
      </c>
    </row>
    <row r="203" spans="1:3" ht="14.45" customHeight="1">
      <c r="A203" s="57"/>
      <c r="B203" s="57"/>
      <c r="C203" s="58" t="s">
        <v>7</v>
      </c>
    </row>
    <row r="204" spans="1:3" ht="14.45" customHeight="1">
      <c r="A204" s="1416" t="s">
        <v>2452</v>
      </c>
      <c r="B204" s="1409"/>
      <c r="C204" s="1409"/>
    </row>
    <row r="205" spans="1:3" ht="14.45" customHeight="1">
      <c r="A205" s="171" t="s">
        <v>985</v>
      </c>
      <c r="B205" s="1396"/>
      <c r="C205" s="1411"/>
    </row>
    <row r="206" spans="1:3" ht="14.45" customHeight="1">
      <c r="A206" s="1397" t="s">
        <v>389</v>
      </c>
      <c r="B206" s="1011"/>
      <c r="C206" s="1411"/>
    </row>
    <row r="207" spans="1:3" ht="14.45" customHeight="1">
      <c r="A207" s="944" t="s">
        <v>303</v>
      </c>
      <c r="B207" s="1011" t="s">
        <v>69</v>
      </c>
      <c r="C207" s="1417">
        <v>593894</v>
      </c>
    </row>
    <row r="208" spans="1:3" ht="14.45" customHeight="1">
      <c r="A208" s="1399" t="s">
        <v>328</v>
      </c>
      <c r="B208" s="1011"/>
      <c r="C208" s="1417"/>
    </row>
    <row r="209" spans="1:3" ht="14.45" customHeight="1">
      <c r="A209" s="944" t="s">
        <v>328</v>
      </c>
      <c r="B209" s="1011" t="s">
        <v>104</v>
      </c>
      <c r="C209" s="1417">
        <v>280890</v>
      </c>
    </row>
    <row r="210" spans="1:3" ht="14.45" customHeight="1">
      <c r="A210" s="956" t="s">
        <v>1556</v>
      </c>
      <c r="B210" s="945"/>
      <c r="C210" s="1411"/>
    </row>
    <row r="211" spans="1:3" ht="14.45" customHeight="1">
      <c r="A211" s="1400" t="s">
        <v>2453</v>
      </c>
      <c r="B211" s="1411"/>
      <c r="C211" s="1411"/>
    </row>
    <row r="212" spans="1:3" ht="14.45" customHeight="1">
      <c r="A212" s="1400" t="s">
        <v>2454</v>
      </c>
      <c r="B212" s="1411"/>
      <c r="C212" s="1411"/>
    </row>
    <row r="213" spans="1:3" ht="14.45" customHeight="1">
      <c r="A213" s="1400" t="s">
        <v>2455</v>
      </c>
      <c r="B213" s="1411"/>
      <c r="C213" s="1411"/>
    </row>
    <row r="214" spans="1:3" ht="14.45" customHeight="1">
      <c r="A214" s="1400" t="s">
        <v>2456</v>
      </c>
      <c r="B214" s="1411"/>
      <c r="C214" s="1411"/>
    </row>
    <row r="215" spans="1:3" ht="14.45" customHeight="1">
      <c r="A215" s="1401" t="s">
        <v>2450</v>
      </c>
      <c r="B215" s="1389"/>
      <c r="C215" s="1402">
        <f>SUM(C207:C209)</f>
        <v>874784</v>
      </c>
    </row>
    <row r="216" spans="1:3" ht="14.45" customHeight="1">
      <c r="A216" s="1396"/>
      <c r="B216" s="1411"/>
      <c r="C216" s="1411"/>
    </row>
    <row r="217" spans="1:3" ht="14.45" customHeight="1">
      <c r="A217" s="1401" t="s">
        <v>105</v>
      </c>
      <c r="B217" s="1411"/>
      <c r="C217" s="1417">
        <v>874784</v>
      </c>
    </row>
    <row r="218" spans="1:3" ht="14.45" customHeight="1">
      <c r="A218" s="1401"/>
      <c r="B218" s="1411"/>
      <c r="C218" s="1417"/>
    </row>
    <row r="219" spans="1:3" ht="14.45" customHeight="1">
      <c r="A219" s="1396"/>
      <c r="B219" s="1411"/>
      <c r="C219" s="1411"/>
    </row>
    <row r="220" spans="1:3" ht="14.45" customHeight="1">
      <c r="A220" s="1403" t="s">
        <v>9</v>
      </c>
      <c r="B220" s="1418"/>
      <c r="C220" s="1419">
        <v>874784</v>
      </c>
    </row>
    <row r="221" spans="1:3" ht="15.75" customHeight="1">
      <c r="A221" s="1406"/>
      <c r="B221" s="1406"/>
      <c r="C221" s="1406"/>
    </row>
    <row r="222" spans="1:3" ht="15.75" customHeight="1">
      <c r="A222" s="1406"/>
      <c r="B222" s="1406"/>
      <c r="C222" s="1406"/>
    </row>
    <row r="223" spans="1:3" ht="15.75" customHeight="1">
      <c r="A223" s="245" t="s">
        <v>1</v>
      </c>
      <c r="B223" s="246"/>
      <c r="C223" s="247"/>
    </row>
    <row r="224" spans="1:3" ht="15.75" customHeight="1">
      <c r="A224" s="230" t="s">
        <v>2457</v>
      </c>
      <c r="B224" s="248"/>
      <c r="C224" s="249"/>
    </row>
    <row r="225" spans="1:3" ht="15.75" customHeight="1">
      <c r="A225" s="230"/>
      <c r="B225" s="248"/>
      <c r="C225" s="249"/>
    </row>
    <row r="226" spans="1:3" ht="15.75" customHeight="1">
      <c r="A226" s="250" t="s">
        <v>163</v>
      </c>
      <c r="B226" s="251"/>
      <c r="C226" s="252"/>
    </row>
    <row r="227" spans="1:3" ht="15.75" customHeight="1">
      <c r="A227" s="51" t="s">
        <v>199</v>
      </c>
      <c r="B227" s="52" t="s">
        <v>2</v>
      </c>
      <c r="C227" s="53" t="s">
        <v>200</v>
      </c>
    </row>
    <row r="228" spans="1:3" ht="15.75" customHeight="1">
      <c r="A228" s="54"/>
      <c r="B228" s="54"/>
      <c r="C228" s="55"/>
    </row>
    <row r="229" spans="1:3" ht="15.75" customHeight="1">
      <c r="A229" s="54"/>
      <c r="B229" s="54"/>
      <c r="C229" s="56">
        <v>2025</v>
      </c>
    </row>
    <row r="230" spans="1:3" ht="15.75" customHeight="1">
      <c r="A230" s="57"/>
      <c r="B230" s="57"/>
      <c r="C230" s="58" t="s">
        <v>7</v>
      </c>
    </row>
    <row r="231" spans="1:3" ht="15.75" customHeight="1">
      <c r="A231" s="113" t="s">
        <v>266</v>
      </c>
      <c r="B231" s="254"/>
      <c r="C231" s="940"/>
    </row>
    <row r="232" spans="1:3" ht="15.75" customHeight="1">
      <c r="A232" s="940" t="s">
        <v>985</v>
      </c>
      <c r="B232" s="254"/>
      <c r="C232" s="940"/>
    </row>
    <row r="233" spans="1:3" ht="15.75" customHeight="1">
      <c r="A233" s="1289" t="s">
        <v>389</v>
      </c>
      <c r="B233" s="114"/>
      <c r="C233" s="1013"/>
    </row>
    <row r="234" spans="1:3" ht="15.75" customHeight="1">
      <c r="A234" s="956" t="s">
        <v>300</v>
      </c>
      <c r="B234" s="114" t="s">
        <v>67</v>
      </c>
      <c r="C234" s="255">
        <v>2417552</v>
      </c>
    </row>
    <row r="235" spans="1:3" ht="15.75" customHeight="1">
      <c r="A235" s="1289" t="s">
        <v>328</v>
      </c>
      <c r="B235" s="114"/>
      <c r="C235" s="255"/>
    </row>
    <row r="236" spans="1:3" ht="15.75" customHeight="1">
      <c r="A236" s="956" t="s">
        <v>328</v>
      </c>
      <c r="B236" s="114" t="s">
        <v>104</v>
      </c>
      <c r="C236" s="255">
        <v>3121560</v>
      </c>
    </row>
    <row r="237" spans="1:3" ht="31.5">
      <c r="A237" s="1420" t="s">
        <v>2458</v>
      </c>
      <c r="B237" s="114"/>
      <c r="C237" s="255"/>
    </row>
    <row r="238" spans="1:3" ht="15.75" customHeight="1">
      <c r="A238" s="956" t="s">
        <v>2459</v>
      </c>
      <c r="B238" s="114"/>
      <c r="C238" s="255"/>
    </row>
    <row r="239" spans="1:3" ht="15.75" customHeight="1">
      <c r="A239" s="956" t="s">
        <v>2460</v>
      </c>
      <c r="B239" s="114"/>
      <c r="C239" s="255"/>
    </row>
    <row r="240" spans="1:3" ht="15.75" customHeight="1">
      <c r="A240" s="956" t="s">
        <v>2461</v>
      </c>
      <c r="B240" s="114"/>
      <c r="C240" s="255"/>
    </row>
    <row r="241" spans="1:3" ht="15.75" customHeight="1">
      <c r="A241" s="940" t="s">
        <v>994</v>
      </c>
      <c r="B241" s="114"/>
      <c r="C241" s="256">
        <f>SUM(C234:C236)</f>
        <v>5539112</v>
      </c>
    </row>
    <row r="242" spans="1:3" ht="15.75" customHeight="1">
      <c r="A242" s="940"/>
      <c r="B242" s="114"/>
      <c r="C242" s="255"/>
    </row>
    <row r="243" spans="1:3" ht="15.75" customHeight="1">
      <c r="A243" s="940" t="s">
        <v>371</v>
      </c>
      <c r="B243" s="1013"/>
      <c r="C243" s="138">
        <v>5539112</v>
      </c>
    </row>
    <row r="244" spans="1:3" ht="15.75" customHeight="1">
      <c r="A244" s="940"/>
      <c r="B244" s="1013"/>
      <c r="C244" s="138"/>
    </row>
    <row r="245" spans="1:3" ht="15.75" customHeight="1">
      <c r="A245" s="976" t="s">
        <v>9</v>
      </c>
      <c r="B245" s="1386" t="s">
        <v>1</v>
      </c>
      <c r="C245" s="1273">
        <v>5539112</v>
      </c>
    </row>
    <row r="246" spans="1:3" ht="15.75" customHeight="1">
      <c r="A246" s="938"/>
      <c r="B246" s="248"/>
      <c r="C246" s="988"/>
    </row>
    <row r="247" spans="1:3" ht="15.75" customHeight="1">
      <c r="A247" s="938"/>
      <c r="B247" s="248"/>
      <c r="C247" s="988"/>
    </row>
    <row r="248" spans="1:3" ht="15.75" customHeight="1">
      <c r="A248" s="989" t="s">
        <v>1</v>
      </c>
      <c r="B248" s="248"/>
      <c r="C248" s="991"/>
    </row>
    <row r="249" spans="1:3" ht="15.75" customHeight="1">
      <c r="A249" s="245" t="s">
        <v>1</v>
      </c>
      <c r="B249" s="246"/>
      <c r="C249" s="247"/>
    </row>
    <row r="250" spans="1:3" ht="15.75" customHeight="1">
      <c r="A250" s="230" t="s">
        <v>2462</v>
      </c>
      <c r="B250" s="248"/>
      <c r="C250" s="249"/>
    </row>
    <row r="251" spans="1:3" ht="15.75" customHeight="1">
      <c r="A251" s="230"/>
      <c r="B251" s="248"/>
      <c r="C251" s="249"/>
    </row>
    <row r="252" spans="1:3" ht="15.75" customHeight="1">
      <c r="A252" s="250" t="s">
        <v>163</v>
      </c>
      <c r="B252" s="251"/>
      <c r="C252" s="252"/>
    </row>
    <row r="253" spans="1:3" ht="15.75" customHeight="1">
      <c r="A253" s="51" t="s">
        <v>199</v>
      </c>
      <c r="B253" s="52" t="s">
        <v>2</v>
      </c>
      <c r="C253" s="53" t="s">
        <v>200</v>
      </c>
    </row>
    <row r="254" spans="1:3" ht="15.75" customHeight="1">
      <c r="A254" s="54"/>
      <c r="B254" s="54"/>
      <c r="C254" s="55"/>
    </row>
    <row r="255" spans="1:3" ht="15.75" customHeight="1">
      <c r="A255" s="54"/>
      <c r="B255" s="54"/>
      <c r="C255" s="56">
        <v>2025</v>
      </c>
    </row>
    <row r="256" spans="1:3" ht="15.75" customHeight="1">
      <c r="A256" s="57"/>
      <c r="B256" s="57"/>
      <c r="C256" s="58" t="s">
        <v>7</v>
      </c>
    </row>
    <row r="257" spans="1:3" ht="15.75" customHeight="1">
      <c r="A257" s="113" t="s">
        <v>266</v>
      </c>
      <c r="B257" s="254"/>
      <c r="C257" s="940"/>
    </row>
    <row r="258" spans="1:3" ht="15.75" customHeight="1">
      <c r="A258" s="940" t="s">
        <v>985</v>
      </c>
      <c r="B258" s="254"/>
      <c r="C258" s="940"/>
    </row>
    <row r="259" spans="1:3" ht="15.75" customHeight="1">
      <c r="A259" s="1289" t="s">
        <v>389</v>
      </c>
      <c r="B259" s="114"/>
      <c r="C259" s="1013"/>
    </row>
    <row r="260" spans="1:3" ht="15.75" customHeight="1">
      <c r="A260" s="956" t="s">
        <v>300</v>
      </c>
      <c r="B260" s="114" t="s">
        <v>67</v>
      </c>
      <c r="C260" s="255">
        <v>4059336</v>
      </c>
    </row>
    <row r="261" spans="1:3" ht="15.75" customHeight="1">
      <c r="A261" s="1289" t="s">
        <v>328</v>
      </c>
      <c r="B261" s="114"/>
      <c r="C261" s="255"/>
    </row>
    <row r="262" spans="1:3" ht="15.75" customHeight="1">
      <c r="A262" s="956" t="s">
        <v>328</v>
      </c>
      <c r="B262" s="114" t="s">
        <v>104</v>
      </c>
      <c r="C262" s="255">
        <v>3121560</v>
      </c>
    </row>
    <row r="263" spans="1:3" ht="31.5">
      <c r="A263" s="1420" t="s">
        <v>2458</v>
      </c>
      <c r="B263" s="114"/>
      <c r="C263" s="255"/>
    </row>
    <row r="264" spans="1:3" ht="15.75" customHeight="1">
      <c r="A264" s="956" t="s">
        <v>2459</v>
      </c>
      <c r="B264" s="114"/>
      <c r="C264" s="255"/>
    </row>
    <row r="265" spans="1:3" ht="15.75" customHeight="1">
      <c r="A265" s="956" t="s">
        <v>2460</v>
      </c>
      <c r="B265" s="114"/>
      <c r="C265" s="255"/>
    </row>
    <row r="266" spans="1:3" ht="15.75" customHeight="1">
      <c r="A266" s="956" t="s">
        <v>2461</v>
      </c>
      <c r="B266" s="114"/>
      <c r="C266" s="255"/>
    </row>
    <row r="267" spans="1:3" ht="15.75" customHeight="1">
      <c r="A267" s="940" t="s">
        <v>994</v>
      </c>
      <c r="B267" s="114"/>
      <c r="C267" s="256">
        <f>SUM(C260:C262)</f>
        <v>7180896</v>
      </c>
    </row>
    <row r="268" spans="1:3" ht="15.75" customHeight="1">
      <c r="A268" s="940"/>
      <c r="B268" s="114"/>
      <c r="C268" s="255"/>
    </row>
    <row r="269" spans="1:3" ht="15.75" customHeight="1">
      <c r="A269" s="940" t="s">
        <v>371</v>
      </c>
      <c r="B269" s="1013"/>
      <c r="C269" s="138">
        <v>7180896</v>
      </c>
    </row>
    <row r="270" spans="1:3" ht="15.75" customHeight="1">
      <c r="A270" s="940"/>
      <c r="B270" s="1013"/>
      <c r="C270" s="138"/>
    </row>
    <row r="271" spans="1:3" ht="15.75" customHeight="1">
      <c r="A271" s="976" t="s">
        <v>9</v>
      </c>
      <c r="B271" s="1386" t="s">
        <v>1</v>
      </c>
      <c r="C271" s="1273">
        <v>7180896</v>
      </c>
    </row>
    <row r="272" spans="1:3" ht="15.75" customHeight="1">
      <c r="A272" s="938"/>
      <c r="B272" s="248"/>
      <c r="C272" s="988"/>
    </row>
  </sheetData>
  <mergeCells count="32">
    <mergeCell ref="A226:C226"/>
    <mergeCell ref="A227:A230"/>
    <mergeCell ref="B227:B230"/>
    <mergeCell ref="C227:C228"/>
    <mergeCell ref="A252:C252"/>
    <mergeCell ref="A253:A256"/>
    <mergeCell ref="B253:B256"/>
    <mergeCell ref="C253:C254"/>
    <mergeCell ref="A172:C172"/>
    <mergeCell ref="A173:A176"/>
    <mergeCell ref="B173:B176"/>
    <mergeCell ref="C173:C174"/>
    <mergeCell ref="A199:C199"/>
    <mergeCell ref="A200:A203"/>
    <mergeCell ref="B200:B203"/>
    <mergeCell ref="C200:C201"/>
    <mergeCell ref="A92:C92"/>
    <mergeCell ref="A93:A96"/>
    <mergeCell ref="B93:B96"/>
    <mergeCell ref="C93:C94"/>
    <mergeCell ref="A124:C124"/>
    <mergeCell ref="A125:A128"/>
    <mergeCell ref="B125:B128"/>
    <mergeCell ref="C125:C126"/>
    <mergeCell ref="A5:C5"/>
    <mergeCell ref="A6:A9"/>
    <mergeCell ref="B6:B9"/>
    <mergeCell ref="C6:C7"/>
    <mergeCell ref="A51:C51"/>
    <mergeCell ref="A52:A55"/>
    <mergeCell ref="B52:B55"/>
    <mergeCell ref="C52:C53"/>
  </mergeCells>
  <pageMargins left="0.55118110236220474" right="0.55118110236220474" top="0.51181102362204722" bottom="0.51181102362204722" header="0" footer="0"/>
  <pageSetup paperSize="9" scale="90" fitToHeight="0" orientation="portrait" r:id="rId1"/>
  <rowBreaks count="4" manualBreakCount="4">
    <brk id="45" max="2" man="1"/>
    <brk id="120" max="2" man="1"/>
    <brk id="167" max="2" man="1"/>
    <brk id="221" max="2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4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7.42578125" style="48" customWidth="1"/>
    <col min="2" max="2" width="14.42578125" style="48" customWidth="1"/>
    <col min="3" max="3" width="19" style="48" customWidth="1"/>
    <col min="4" max="16384" width="14.42578125" style="48"/>
  </cols>
  <sheetData>
    <row r="1" spans="1:3" ht="15.75" customHeight="1">
      <c r="A1" s="45" t="s">
        <v>198</v>
      </c>
      <c r="B1" s="46"/>
      <c r="C1" s="47"/>
    </row>
    <row r="2" spans="1:3" ht="15.75" customHeight="1">
      <c r="A2" s="49"/>
      <c r="B2" s="46"/>
      <c r="C2" s="47"/>
    </row>
    <row r="3" spans="1:3" ht="15.75" customHeight="1">
      <c r="A3" s="50" t="s">
        <v>163</v>
      </c>
      <c r="B3" s="50"/>
      <c r="C3" s="50"/>
    </row>
    <row r="4" spans="1:3" ht="15.75" customHeight="1">
      <c r="A4" s="51" t="s">
        <v>199</v>
      </c>
      <c r="B4" s="52" t="s">
        <v>2</v>
      </c>
      <c r="C4" s="53" t="s">
        <v>200</v>
      </c>
    </row>
    <row r="5" spans="1:3" ht="15.75" customHeight="1">
      <c r="A5" s="54"/>
      <c r="B5" s="54"/>
      <c r="C5" s="55"/>
    </row>
    <row r="6" spans="1:3" ht="15.75" customHeight="1">
      <c r="A6" s="54"/>
      <c r="B6" s="54"/>
      <c r="C6" s="56">
        <v>2025</v>
      </c>
    </row>
    <row r="7" spans="1:3" ht="15.75" customHeight="1">
      <c r="A7" s="57"/>
      <c r="B7" s="57"/>
      <c r="C7" s="58" t="s">
        <v>7</v>
      </c>
    </row>
    <row r="8" spans="1:3" ht="15.75" customHeight="1">
      <c r="A8" s="59" t="s">
        <v>201</v>
      </c>
      <c r="B8" s="60"/>
      <c r="C8" s="61"/>
    </row>
    <row r="9" spans="1:3" ht="15.75" customHeight="1">
      <c r="A9" s="62" t="s">
        <v>166</v>
      </c>
      <c r="B9" s="63"/>
      <c r="C9" s="30"/>
    </row>
    <row r="10" spans="1:3" ht="15.75" customHeight="1">
      <c r="A10" s="64" t="s">
        <v>167</v>
      </c>
      <c r="B10" s="63" t="s">
        <v>168</v>
      </c>
      <c r="C10" s="30"/>
    </row>
    <row r="11" spans="1:3" ht="15.75" customHeight="1">
      <c r="A11" s="65" t="s">
        <v>202</v>
      </c>
      <c r="B11" s="63"/>
      <c r="C11" s="66">
        <v>30000000</v>
      </c>
    </row>
    <row r="12" spans="1:3" ht="15.75" customHeight="1">
      <c r="A12" s="62" t="s">
        <v>169</v>
      </c>
      <c r="B12" s="63"/>
      <c r="C12" s="66"/>
    </row>
    <row r="13" spans="1:3" ht="15.75" customHeight="1">
      <c r="A13" s="64" t="s">
        <v>170</v>
      </c>
      <c r="B13" s="63" t="s">
        <v>171</v>
      </c>
      <c r="C13" s="66"/>
    </row>
    <row r="14" spans="1:3" ht="15.75" customHeight="1">
      <c r="A14" s="65" t="s">
        <v>203</v>
      </c>
      <c r="B14" s="63"/>
      <c r="C14" s="66">
        <v>20000000</v>
      </c>
    </row>
    <row r="15" spans="1:3" ht="15.75" customHeight="1">
      <c r="A15" s="65" t="s">
        <v>204</v>
      </c>
      <c r="B15" s="63"/>
      <c r="C15" s="66"/>
    </row>
    <row r="16" spans="1:3" ht="15.75" customHeight="1">
      <c r="A16" s="65" t="s">
        <v>205</v>
      </c>
      <c r="B16" s="63"/>
      <c r="C16" s="66">
        <v>9947500</v>
      </c>
    </row>
    <row r="17" spans="1:3" ht="15.75" customHeight="1">
      <c r="A17" s="65" t="s">
        <v>206</v>
      </c>
      <c r="B17" s="63"/>
      <c r="C17" s="66"/>
    </row>
    <row r="18" spans="1:3" ht="15.75" customHeight="1">
      <c r="A18" s="65" t="s">
        <v>207</v>
      </c>
      <c r="B18" s="63"/>
      <c r="C18" s="66">
        <v>8298715</v>
      </c>
    </row>
    <row r="19" spans="1:3" ht="15.75" customHeight="1">
      <c r="A19" s="65" t="s">
        <v>208</v>
      </c>
      <c r="B19" s="63"/>
      <c r="C19" s="66"/>
    </row>
    <row r="20" spans="1:3" ht="15.75" customHeight="1">
      <c r="A20" s="65" t="s">
        <v>209</v>
      </c>
      <c r="B20" s="63"/>
      <c r="C20" s="66">
        <v>32377500</v>
      </c>
    </row>
    <row r="21" spans="1:3" ht="15.75" customHeight="1">
      <c r="A21" s="65" t="s">
        <v>210</v>
      </c>
      <c r="B21" s="63"/>
      <c r="C21" s="66"/>
    </row>
    <row r="22" spans="1:3" ht="15.75" customHeight="1">
      <c r="A22" s="65" t="s">
        <v>211</v>
      </c>
      <c r="B22" s="63"/>
      <c r="C22" s="66">
        <v>15000000</v>
      </c>
    </row>
    <row r="23" spans="1:3" ht="15.75" customHeight="1">
      <c r="A23" s="65" t="s">
        <v>212</v>
      </c>
      <c r="B23" s="63"/>
      <c r="C23" s="66">
        <v>15000000</v>
      </c>
    </row>
    <row r="24" spans="1:3" ht="15.75" customHeight="1">
      <c r="A24" s="65" t="s">
        <v>213</v>
      </c>
      <c r="B24" s="63"/>
      <c r="C24" s="66"/>
    </row>
    <row r="25" spans="1:3" ht="15.75" customHeight="1">
      <c r="A25" s="65" t="s">
        <v>214</v>
      </c>
      <c r="B25" s="63"/>
      <c r="C25" s="66">
        <v>18000000</v>
      </c>
    </row>
    <row r="26" spans="1:3" ht="15.75" customHeight="1">
      <c r="A26" s="65" t="s">
        <v>215</v>
      </c>
      <c r="B26" s="63"/>
      <c r="C26" s="66">
        <v>14964500</v>
      </c>
    </row>
    <row r="27" spans="1:3" ht="15.75" customHeight="1">
      <c r="A27" s="65" t="s">
        <v>216</v>
      </c>
      <c r="B27" s="63"/>
      <c r="C27" s="66"/>
    </row>
    <row r="28" spans="1:3" ht="15.75" customHeight="1">
      <c r="A28" s="65" t="s">
        <v>217</v>
      </c>
      <c r="B28" s="63"/>
      <c r="C28" s="66">
        <v>28776000</v>
      </c>
    </row>
    <row r="29" spans="1:3" ht="15.75" customHeight="1">
      <c r="A29" s="65" t="s">
        <v>218</v>
      </c>
      <c r="B29" s="46"/>
      <c r="C29" s="32"/>
    </row>
    <row r="30" spans="1:3" ht="15.75" customHeight="1">
      <c r="A30" s="65" t="s">
        <v>219</v>
      </c>
      <c r="B30" s="63"/>
      <c r="C30" s="66">
        <v>3960000</v>
      </c>
    </row>
    <row r="31" spans="1:3" ht="15.75" customHeight="1">
      <c r="A31" s="65" t="s">
        <v>220</v>
      </c>
      <c r="B31" s="63"/>
      <c r="C31" s="66">
        <v>14241500</v>
      </c>
    </row>
    <row r="32" spans="1:3" ht="15.75" customHeight="1">
      <c r="A32" s="65" t="s">
        <v>221</v>
      </c>
      <c r="B32" s="63"/>
      <c r="C32" s="66">
        <v>20256500</v>
      </c>
    </row>
    <row r="33" spans="1:3" ht="15.75" customHeight="1">
      <c r="A33" s="65" t="s">
        <v>222</v>
      </c>
      <c r="B33" s="63"/>
      <c r="C33" s="66"/>
    </row>
    <row r="34" spans="1:3" ht="15.75" customHeight="1">
      <c r="A34" s="65" t="s">
        <v>223</v>
      </c>
      <c r="B34" s="63"/>
      <c r="C34" s="66">
        <v>2895538</v>
      </c>
    </row>
    <row r="35" spans="1:3" ht="15.75" customHeight="1">
      <c r="A35" s="65" t="s">
        <v>224</v>
      </c>
      <c r="B35" s="63"/>
      <c r="C35" s="66"/>
    </row>
    <row r="36" spans="1:3" ht="15.75" customHeight="1">
      <c r="A36" s="65" t="s">
        <v>225</v>
      </c>
      <c r="B36" s="63"/>
      <c r="C36" s="66">
        <v>18407200</v>
      </c>
    </row>
    <row r="37" spans="1:3" ht="15.75" customHeight="1">
      <c r="A37" s="65" t="s">
        <v>226</v>
      </c>
      <c r="B37" s="63"/>
      <c r="C37" s="66">
        <v>17608084</v>
      </c>
    </row>
    <row r="38" spans="1:3" ht="15.75" customHeight="1">
      <c r="A38" s="65" t="s">
        <v>227</v>
      </c>
      <c r="B38" s="63"/>
      <c r="C38" s="66"/>
    </row>
    <row r="39" spans="1:3" ht="15.75" customHeight="1">
      <c r="A39" s="65" t="s">
        <v>228</v>
      </c>
      <c r="B39" s="63"/>
      <c r="C39" s="66">
        <v>28068577</v>
      </c>
    </row>
    <row r="40" spans="1:3" ht="15.75" customHeight="1">
      <c r="A40" s="65" t="s">
        <v>218</v>
      </c>
      <c r="B40" s="63"/>
      <c r="C40" s="66"/>
    </row>
    <row r="41" spans="1:3" ht="15.75" customHeight="1">
      <c r="A41" s="65" t="s">
        <v>229</v>
      </c>
      <c r="B41" s="63"/>
      <c r="C41" s="66">
        <v>19332568</v>
      </c>
    </row>
    <row r="42" spans="1:3" ht="15.75" customHeight="1">
      <c r="A42" s="65" t="s">
        <v>230</v>
      </c>
      <c r="B42" s="63"/>
      <c r="C42" s="66"/>
    </row>
    <row r="43" spans="1:3" ht="15.75" customHeight="1">
      <c r="A43" s="65" t="s">
        <v>231</v>
      </c>
      <c r="B43" s="63"/>
      <c r="C43" s="66">
        <v>10846877</v>
      </c>
    </row>
    <row r="44" spans="1:3" ht="15.75" customHeight="1">
      <c r="A44" s="65" t="s">
        <v>232</v>
      </c>
      <c r="B44" s="63"/>
      <c r="C44" s="66"/>
    </row>
    <row r="45" spans="1:3" ht="15.75" customHeight="1">
      <c r="A45" s="65" t="s">
        <v>233</v>
      </c>
      <c r="B45" s="63"/>
      <c r="C45" s="66">
        <v>11585878</v>
      </c>
    </row>
    <row r="46" spans="1:3" ht="15.75" customHeight="1">
      <c r="A46" s="65" t="s">
        <v>234</v>
      </c>
      <c r="B46" s="63"/>
      <c r="C46" s="66"/>
    </row>
    <row r="47" spans="1:3" ht="15.75" customHeight="1">
      <c r="A47" s="65" t="s">
        <v>235</v>
      </c>
      <c r="B47" s="63"/>
      <c r="C47" s="66">
        <v>9959000</v>
      </c>
    </row>
    <row r="48" spans="1:3" ht="15.75" customHeight="1">
      <c r="A48" s="65" t="s">
        <v>236</v>
      </c>
      <c r="B48" s="63"/>
      <c r="C48" s="66"/>
    </row>
    <row r="49" spans="1:3" ht="15.75" customHeight="1">
      <c r="A49" s="65" t="s">
        <v>237</v>
      </c>
      <c r="B49" s="63"/>
      <c r="C49" s="66">
        <v>30690000</v>
      </c>
    </row>
    <row r="50" spans="1:3" ht="15.75" customHeight="1">
      <c r="A50" s="65" t="s">
        <v>218</v>
      </c>
      <c r="B50" s="63"/>
      <c r="C50" s="66"/>
    </row>
    <row r="51" spans="1:3" ht="15.75" customHeight="1">
      <c r="A51" s="65" t="s">
        <v>238</v>
      </c>
      <c r="B51" s="63"/>
      <c r="C51" s="66">
        <v>20492500</v>
      </c>
    </row>
    <row r="52" spans="1:3" ht="15.75" customHeight="1">
      <c r="A52" s="67" t="s">
        <v>239</v>
      </c>
      <c r="B52" s="68"/>
      <c r="C52" s="69"/>
    </row>
    <row r="53" spans="1:3" ht="15.75" customHeight="1">
      <c r="A53" s="70" t="s">
        <v>240</v>
      </c>
      <c r="B53" s="60"/>
      <c r="C53" s="71">
        <v>20978500</v>
      </c>
    </row>
    <row r="54" spans="1:3" ht="15.75" customHeight="1">
      <c r="A54" s="65" t="s">
        <v>241</v>
      </c>
      <c r="B54" s="63"/>
      <c r="C54" s="66"/>
    </row>
    <row r="55" spans="1:3" ht="15.75" customHeight="1">
      <c r="A55" s="65" t="s">
        <v>242</v>
      </c>
      <c r="B55" s="63"/>
      <c r="C55" s="66">
        <v>28468500</v>
      </c>
    </row>
    <row r="56" spans="1:3" ht="15.75" customHeight="1">
      <c r="A56" s="65" t="s">
        <v>243</v>
      </c>
      <c r="B56" s="63"/>
      <c r="C56" s="66"/>
    </row>
    <row r="57" spans="1:3" ht="15.75" customHeight="1">
      <c r="A57" s="65" t="s">
        <v>244</v>
      </c>
      <c r="B57" s="63"/>
      <c r="C57" s="66">
        <v>18411500</v>
      </c>
    </row>
    <row r="58" spans="1:3" ht="15.75" customHeight="1">
      <c r="A58" s="65" t="s">
        <v>245</v>
      </c>
      <c r="B58" s="63"/>
      <c r="C58" s="66"/>
    </row>
    <row r="59" spans="1:3" ht="15.75" customHeight="1">
      <c r="A59" s="64" t="s">
        <v>246</v>
      </c>
      <c r="B59" s="63" t="s">
        <v>247</v>
      </c>
      <c r="C59" s="66"/>
    </row>
    <row r="60" spans="1:3" ht="15.75" customHeight="1">
      <c r="A60" s="65" t="s">
        <v>248</v>
      </c>
      <c r="B60" s="63"/>
      <c r="C60" s="66">
        <v>32515000</v>
      </c>
    </row>
    <row r="61" spans="1:3" ht="15.75" customHeight="1">
      <c r="A61" s="65" t="s">
        <v>249</v>
      </c>
      <c r="B61" s="63"/>
      <c r="C61" s="66">
        <v>15621000</v>
      </c>
    </row>
    <row r="62" spans="1:3" ht="15.75" customHeight="1">
      <c r="A62" s="64" t="s">
        <v>173</v>
      </c>
      <c r="B62" s="63" t="s">
        <v>174</v>
      </c>
      <c r="C62" s="66"/>
    </row>
    <row r="63" spans="1:3" ht="15.75" customHeight="1">
      <c r="A63" s="65" t="s">
        <v>250</v>
      </c>
      <c r="B63" s="63"/>
      <c r="C63" s="66">
        <v>45388400</v>
      </c>
    </row>
    <row r="64" spans="1:3" ht="15.75" customHeight="1">
      <c r="A64" s="65" t="s">
        <v>251</v>
      </c>
      <c r="B64" s="63"/>
      <c r="C64" s="66">
        <v>73204344</v>
      </c>
    </row>
    <row r="65" spans="1:3" ht="15.75" customHeight="1">
      <c r="A65" s="65" t="s">
        <v>252</v>
      </c>
      <c r="B65" s="63"/>
      <c r="C65" s="66"/>
    </row>
    <row r="66" spans="1:3" ht="15.75" customHeight="1">
      <c r="A66" s="65" t="s">
        <v>253</v>
      </c>
      <c r="B66" s="63"/>
      <c r="C66" s="66"/>
    </row>
    <row r="67" spans="1:3" ht="15.75" customHeight="1">
      <c r="A67" s="65" t="s">
        <v>254</v>
      </c>
      <c r="B67" s="63"/>
      <c r="C67" s="66">
        <v>51000000</v>
      </c>
    </row>
    <row r="68" spans="1:3" ht="15.75" customHeight="1">
      <c r="A68" s="65" t="s">
        <v>255</v>
      </c>
      <c r="B68" s="63" t="s">
        <v>184</v>
      </c>
      <c r="C68" s="66"/>
    </row>
    <row r="69" spans="1:3" ht="15.75" customHeight="1">
      <c r="A69" s="65" t="s">
        <v>256</v>
      </c>
      <c r="B69" s="63"/>
      <c r="C69" s="66">
        <v>25000000</v>
      </c>
    </row>
    <row r="70" spans="1:3" ht="15.75" customHeight="1">
      <c r="A70" s="65" t="s">
        <v>257</v>
      </c>
      <c r="B70" s="63"/>
      <c r="C70" s="66"/>
    </row>
    <row r="71" spans="1:3" ht="15.75" customHeight="1">
      <c r="A71" s="62" t="s">
        <v>175</v>
      </c>
      <c r="B71" s="72"/>
      <c r="C71" s="66"/>
    </row>
    <row r="72" spans="1:3" ht="15.75" customHeight="1">
      <c r="A72" s="64" t="s">
        <v>176</v>
      </c>
      <c r="B72" s="63" t="s">
        <v>177</v>
      </c>
      <c r="C72" s="66"/>
    </row>
    <row r="73" spans="1:3" ht="15.75" customHeight="1">
      <c r="A73" s="65" t="s">
        <v>258</v>
      </c>
      <c r="B73" s="63"/>
      <c r="C73" s="66">
        <v>29428523</v>
      </c>
    </row>
    <row r="74" spans="1:3" ht="15.75" customHeight="1">
      <c r="A74" s="65" t="s">
        <v>259</v>
      </c>
      <c r="B74" s="63"/>
      <c r="C74" s="66"/>
    </row>
    <row r="75" spans="1:3" ht="15.75" customHeight="1">
      <c r="A75" s="65" t="s">
        <v>260</v>
      </c>
      <c r="B75" s="63"/>
      <c r="C75" s="66">
        <v>120000000</v>
      </c>
    </row>
    <row r="76" spans="1:3" ht="15.75" customHeight="1">
      <c r="A76" s="65" t="s">
        <v>261</v>
      </c>
      <c r="B76" s="63"/>
      <c r="C76" s="66">
        <v>72010106</v>
      </c>
    </row>
    <row r="77" spans="1:3" ht="15.75" customHeight="1">
      <c r="A77" s="65" t="s">
        <v>218</v>
      </c>
      <c r="B77" s="63"/>
      <c r="C77" s="66"/>
    </row>
    <row r="78" spans="1:3" ht="15.75" customHeight="1">
      <c r="A78" s="64" t="s">
        <v>180</v>
      </c>
      <c r="B78" s="63" t="s">
        <v>181</v>
      </c>
      <c r="C78" s="66"/>
    </row>
    <row r="79" spans="1:3" ht="15.75" customHeight="1">
      <c r="A79" s="65" t="s">
        <v>262</v>
      </c>
      <c r="B79" s="72"/>
      <c r="C79" s="69">
        <v>32513000</v>
      </c>
    </row>
    <row r="80" spans="1:3" ht="15.75" customHeight="1">
      <c r="A80" s="73" t="s">
        <v>8</v>
      </c>
      <c r="B80" s="72"/>
      <c r="C80" s="74">
        <f>SUM(C11:C79)</f>
        <v>965247310</v>
      </c>
    </row>
    <row r="81" spans="1:3" ht="15.75" customHeight="1">
      <c r="A81" s="73"/>
      <c r="B81" s="72"/>
      <c r="C81" s="32"/>
    </row>
    <row r="82" spans="1:3" ht="15.75" customHeight="1">
      <c r="A82" s="73"/>
      <c r="B82" s="72"/>
      <c r="C82" s="32"/>
    </row>
    <row r="83" spans="1:3" ht="15.75" customHeight="1">
      <c r="A83" s="75" t="s">
        <v>9</v>
      </c>
      <c r="B83" s="76" t="s">
        <v>1</v>
      </c>
      <c r="C83" s="77">
        <v>965247310</v>
      </c>
    </row>
    <row r="84" spans="1:3" ht="15.75" customHeight="1">
      <c r="A84" s="49"/>
      <c r="B84" s="46"/>
      <c r="C84" s="47"/>
    </row>
  </sheetData>
  <mergeCells count="4">
    <mergeCell ref="A3:C3"/>
    <mergeCell ref="A4:A7"/>
    <mergeCell ref="B4:B7"/>
    <mergeCell ref="C4:C5"/>
  </mergeCells>
  <pageMargins left="0.55118110236220474" right="0.55118110236220474" top="0.6889763779527559" bottom="0.55118110236220474" header="0" footer="0"/>
  <pageSetup paperSize="9" scale="90" fitToHeight="0" orientation="portrait" r:id="rId1"/>
  <rowBreaks count="1" manualBreakCount="1">
    <brk id="52" max="2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C81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7.42578125" style="48" customWidth="1"/>
    <col min="2" max="2" width="14.42578125" style="48" customWidth="1"/>
    <col min="3" max="3" width="18.5703125" style="48" customWidth="1"/>
    <col min="4" max="16384" width="14.42578125" style="48"/>
  </cols>
  <sheetData>
    <row r="2" spans="1:3" ht="15.75" customHeight="1">
      <c r="A2" s="45" t="s">
        <v>2463</v>
      </c>
      <c r="B2" s="46"/>
      <c r="C2" s="47"/>
    </row>
    <row r="3" spans="1:3" ht="15.75" customHeight="1">
      <c r="A3" s="49"/>
      <c r="B3" s="46"/>
      <c r="C3" s="47"/>
    </row>
    <row r="4" spans="1:3" ht="15.75" customHeight="1">
      <c r="A4" s="50" t="s">
        <v>163</v>
      </c>
      <c r="B4" s="50"/>
      <c r="C4" s="50"/>
    </row>
    <row r="5" spans="1:3" ht="15.75" customHeight="1">
      <c r="A5" s="51" t="s">
        <v>199</v>
      </c>
      <c r="B5" s="52" t="s">
        <v>2</v>
      </c>
      <c r="C5" s="53" t="s">
        <v>200</v>
      </c>
    </row>
    <row r="6" spans="1:3" ht="15.75" customHeight="1">
      <c r="A6" s="54"/>
      <c r="B6" s="54"/>
      <c r="C6" s="55"/>
    </row>
    <row r="7" spans="1:3" ht="15.75" customHeight="1">
      <c r="A7" s="54"/>
      <c r="B7" s="54"/>
      <c r="C7" s="56">
        <v>2025</v>
      </c>
    </row>
    <row r="8" spans="1:3" ht="15.75" customHeight="1">
      <c r="A8" s="57"/>
      <c r="B8" s="57"/>
      <c r="C8" s="58" t="s">
        <v>7</v>
      </c>
    </row>
    <row r="9" spans="1:3" ht="15.75" customHeight="1">
      <c r="A9" s="59" t="s">
        <v>201</v>
      </c>
      <c r="B9" s="60"/>
      <c r="C9" s="61"/>
    </row>
    <row r="10" spans="1:3" ht="15.75" customHeight="1">
      <c r="A10" s="62" t="s">
        <v>166</v>
      </c>
      <c r="B10" s="63"/>
      <c r="C10" s="30"/>
    </row>
    <row r="11" spans="1:3" ht="15.75" customHeight="1">
      <c r="A11" s="64" t="s">
        <v>167</v>
      </c>
      <c r="B11" s="63" t="s">
        <v>168</v>
      </c>
      <c r="C11" s="30"/>
    </row>
    <row r="12" spans="1:3" ht="15.75" customHeight="1">
      <c r="A12" s="65" t="s">
        <v>2464</v>
      </c>
      <c r="B12" s="63"/>
      <c r="C12" s="66">
        <v>6000000</v>
      </c>
    </row>
    <row r="13" spans="1:3" ht="15.75" customHeight="1">
      <c r="A13" s="65" t="s">
        <v>2465</v>
      </c>
      <c r="B13" s="63"/>
      <c r="C13" s="66">
        <v>14120000</v>
      </c>
    </row>
    <row r="14" spans="1:3" ht="15.75" customHeight="1">
      <c r="A14" s="65" t="s">
        <v>2466</v>
      </c>
      <c r="B14" s="63"/>
      <c r="C14" s="66"/>
    </row>
    <row r="15" spans="1:3" ht="15.75" customHeight="1">
      <c r="A15" s="62" t="s">
        <v>169</v>
      </c>
      <c r="B15" s="63"/>
      <c r="C15" s="66"/>
    </row>
    <row r="16" spans="1:3" ht="15.75" customHeight="1">
      <c r="A16" s="64" t="s">
        <v>170</v>
      </c>
      <c r="B16" s="63" t="s">
        <v>171</v>
      </c>
      <c r="C16" s="66"/>
    </row>
    <row r="17" spans="1:3" ht="15.75" customHeight="1">
      <c r="A17" s="65" t="s">
        <v>2467</v>
      </c>
      <c r="B17" s="63"/>
      <c r="C17" s="66">
        <v>12000000</v>
      </c>
    </row>
    <row r="18" spans="1:3" ht="15.75" customHeight="1">
      <c r="A18" s="65" t="s">
        <v>2468</v>
      </c>
      <c r="B18" s="63"/>
      <c r="C18" s="66"/>
    </row>
    <row r="19" spans="1:3" ht="15.75" customHeight="1">
      <c r="A19" s="65" t="s">
        <v>2469</v>
      </c>
      <c r="B19" s="63"/>
      <c r="C19" s="66">
        <v>9976962</v>
      </c>
    </row>
    <row r="20" spans="1:3" ht="15.75" customHeight="1">
      <c r="A20" s="65" t="s">
        <v>2470</v>
      </c>
      <c r="B20" s="63"/>
      <c r="C20" s="66"/>
    </row>
    <row r="21" spans="1:3" ht="15.75" customHeight="1">
      <c r="A21" s="65" t="s">
        <v>2471</v>
      </c>
      <c r="B21" s="63"/>
      <c r="C21" s="66">
        <v>11000000</v>
      </c>
    </row>
    <row r="22" spans="1:3" ht="15.75" customHeight="1">
      <c r="A22" s="65" t="s">
        <v>2472</v>
      </c>
      <c r="B22" s="63"/>
      <c r="C22" s="66"/>
    </row>
    <row r="23" spans="1:3" ht="15.75" customHeight="1">
      <c r="A23" s="65" t="s">
        <v>2473</v>
      </c>
      <c r="B23" s="63"/>
      <c r="C23" s="66">
        <v>7676700</v>
      </c>
    </row>
    <row r="24" spans="1:3" ht="15.75" customHeight="1">
      <c r="A24" s="65" t="s">
        <v>2474</v>
      </c>
      <c r="B24" s="63"/>
      <c r="C24" s="66"/>
    </row>
    <row r="25" spans="1:3" ht="15.75" customHeight="1">
      <c r="A25" s="65" t="s">
        <v>2475</v>
      </c>
      <c r="B25" s="63"/>
      <c r="C25" s="66">
        <v>2941500</v>
      </c>
    </row>
    <row r="26" spans="1:3" ht="15.75" customHeight="1">
      <c r="A26" s="65" t="s">
        <v>2476</v>
      </c>
      <c r="B26" s="63"/>
      <c r="C26" s="66">
        <v>4208750</v>
      </c>
    </row>
    <row r="27" spans="1:3" ht="15.75" customHeight="1">
      <c r="A27" s="65" t="s">
        <v>2477</v>
      </c>
      <c r="B27" s="63"/>
      <c r="C27" s="66"/>
    </row>
    <row r="28" spans="1:3" ht="15.75" customHeight="1">
      <c r="A28" s="65" t="s">
        <v>2478</v>
      </c>
      <c r="B28" s="63"/>
      <c r="C28" s="66">
        <v>13074500</v>
      </c>
    </row>
    <row r="29" spans="1:3" ht="15.75" customHeight="1">
      <c r="A29" s="65" t="s">
        <v>227</v>
      </c>
      <c r="B29" s="63"/>
      <c r="C29" s="66"/>
    </row>
    <row r="30" spans="1:3" ht="15.75" customHeight="1">
      <c r="A30" s="65" t="s">
        <v>2479</v>
      </c>
      <c r="B30" s="63"/>
      <c r="C30" s="66">
        <v>1575182</v>
      </c>
    </row>
    <row r="31" spans="1:3" ht="15.75" customHeight="1">
      <c r="A31" s="65" t="s">
        <v>2480</v>
      </c>
      <c r="B31" s="63"/>
      <c r="C31" s="66"/>
    </row>
    <row r="32" spans="1:3" ht="15.75" customHeight="1">
      <c r="A32" s="65" t="s">
        <v>2481</v>
      </c>
      <c r="B32" s="63"/>
      <c r="C32" s="66">
        <v>3209859</v>
      </c>
    </row>
    <row r="33" spans="1:3" ht="15.75" customHeight="1">
      <c r="A33" s="65" t="s">
        <v>2482</v>
      </c>
      <c r="B33" s="63"/>
      <c r="C33" s="66">
        <v>8238908</v>
      </c>
    </row>
    <row r="34" spans="1:3" ht="15.75" customHeight="1">
      <c r="A34" s="65" t="s">
        <v>2483</v>
      </c>
      <c r="B34" s="63"/>
      <c r="C34" s="66">
        <v>12292004</v>
      </c>
    </row>
    <row r="35" spans="1:3" ht="15.75" customHeight="1">
      <c r="A35" s="65" t="s">
        <v>2484</v>
      </c>
      <c r="B35" s="63"/>
      <c r="C35" s="66"/>
    </row>
    <row r="36" spans="1:3" ht="15.75" customHeight="1">
      <c r="A36" s="65" t="s">
        <v>2485</v>
      </c>
      <c r="B36" s="63"/>
      <c r="C36" s="66">
        <v>2817500</v>
      </c>
    </row>
    <row r="37" spans="1:3" ht="15.75" customHeight="1">
      <c r="A37" s="65" t="s">
        <v>2486</v>
      </c>
      <c r="B37" s="63"/>
      <c r="C37" s="66"/>
    </row>
    <row r="38" spans="1:3" ht="15.75" customHeight="1">
      <c r="A38" s="65" t="s">
        <v>2487</v>
      </c>
      <c r="B38" s="63"/>
      <c r="C38" s="66">
        <v>6110310</v>
      </c>
    </row>
    <row r="39" spans="1:3" ht="15.75" customHeight="1">
      <c r="A39" s="65" t="s">
        <v>2488</v>
      </c>
      <c r="B39" s="63"/>
      <c r="C39" s="66"/>
    </row>
    <row r="40" spans="1:3" ht="15.75" customHeight="1">
      <c r="A40" s="65" t="s">
        <v>2489</v>
      </c>
      <c r="B40" s="63"/>
      <c r="C40" s="66">
        <v>7319562</v>
      </c>
    </row>
    <row r="41" spans="1:3" ht="15.75" customHeight="1">
      <c r="A41" s="65" t="s">
        <v>2490</v>
      </c>
      <c r="B41" s="63"/>
      <c r="C41" s="66"/>
    </row>
    <row r="42" spans="1:3" ht="15.75" customHeight="1">
      <c r="A42" s="65" t="s">
        <v>2491</v>
      </c>
      <c r="B42" s="63"/>
      <c r="C42" s="66">
        <v>2779500</v>
      </c>
    </row>
    <row r="43" spans="1:3" ht="15.75" customHeight="1">
      <c r="A43" s="1421" t="s">
        <v>2492</v>
      </c>
      <c r="B43" s="379"/>
      <c r="C43" s="32"/>
    </row>
    <row r="44" spans="1:3" ht="15.75" customHeight="1">
      <c r="A44" s="1421" t="s">
        <v>2493</v>
      </c>
      <c r="B44" s="379"/>
      <c r="C44" s="32">
        <v>3363500</v>
      </c>
    </row>
    <row r="45" spans="1:3" ht="15.75" customHeight="1">
      <c r="A45" s="65" t="s">
        <v>2494</v>
      </c>
      <c r="B45" s="63"/>
      <c r="C45" s="66">
        <v>11750000</v>
      </c>
    </row>
    <row r="46" spans="1:3" ht="15.75" customHeight="1">
      <c r="A46" s="65" t="s">
        <v>2495</v>
      </c>
      <c r="B46" s="63"/>
      <c r="C46" s="66"/>
    </row>
    <row r="47" spans="1:3" ht="15.75" customHeight="1">
      <c r="A47" s="65" t="s">
        <v>2496</v>
      </c>
      <c r="B47" s="63"/>
      <c r="C47" s="66">
        <v>8729000</v>
      </c>
    </row>
    <row r="48" spans="1:3" ht="15.75" customHeight="1">
      <c r="A48" s="65" t="s">
        <v>2497</v>
      </c>
      <c r="B48" s="63"/>
      <c r="C48" s="66">
        <v>1657333</v>
      </c>
    </row>
    <row r="49" spans="1:3" ht="15.75" customHeight="1">
      <c r="A49" s="65" t="s">
        <v>2498</v>
      </c>
      <c r="B49" s="63"/>
      <c r="C49" s="66"/>
    </row>
    <row r="50" spans="1:3" ht="15.75" customHeight="1">
      <c r="A50" s="64" t="s">
        <v>173</v>
      </c>
      <c r="B50" s="63" t="s">
        <v>174</v>
      </c>
      <c r="C50" s="66"/>
    </row>
    <row r="51" spans="1:3" ht="15.75" customHeight="1">
      <c r="A51" s="65" t="s">
        <v>2499</v>
      </c>
      <c r="B51" s="63"/>
      <c r="C51" s="66">
        <v>1298185</v>
      </c>
    </row>
    <row r="52" spans="1:3" ht="15.75" customHeight="1">
      <c r="A52" s="65" t="s">
        <v>2500</v>
      </c>
      <c r="B52" s="63"/>
      <c r="C52" s="66"/>
    </row>
    <row r="53" spans="1:3" ht="15.75" customHeight="1">
      <c r="A53" s="67" t="s">
        <v>2501</v>
      </c>
      <c r="B53" s="68"/>
      <c r="C53" s="69">
        <v>12000000</v>
      </c>
    </row>
    <row r="54" spans="1:3" ht="15.75" customHeight="1">
      <c r="A54" s="1422"/>
      <c r="B54" s="1423"/>
      <c r="C54" s="1424"/>
    </row>
    <row r="55" spans="1:3" ht="15.75" customHeight="1">
      <c r="A55" s="1425" t="s">
        <v>175</v>
      </c>
      <c r="B55" s="1426"/>
      <c r="C55" s="71"/>
    </row>
    <row r="56" spans="1:3" ht="15.75" customHeight="1">
      <c r="A56" s="64" t="s">
        <v>176</v>
      </c>
      <c r="B56" s="63" t="s">
        <v>177</v>
      </c>
      <c r="C56" s="66"/>
    </row>
    <row r="57" spans="1:3" ht="15.75" customHeight="1">
      <c r="A57" s="65" t="s">
        <v>2502</v>
      </c>
      <c r="B57" s="63"/>
      <c r="C57" s="66">
        <v>10830133</v>
      </c>
    </row>
    <row r="58" spans="1:3" ht="15.75" customHeight="1">
      <c r="A58" s="64" t="s">
        <v>178</v>
      </c>
      <c r="B58" s="63" t="s">
        <v>179</v>
      </c>
      <c r="C58" s="66"/>
    </row>
    <row r="59" spans="1:3" ht="15.75" customHeight="1">
      <c r="A59" s="65" t="s">
        <v>2503</v>
      </c>
      <c r="B59" s="63"/>
      <c r="C59" s="66">
        <v>5819368</v>
      </c>
    </row>
    <row r="60" spans="1:3" ht="15.75" customHeight="1">
      <c r="A60" s="65" t="s">
        <v>2504</v>
      </c>
      <c r="B60" s="63"/>
      <c r="C60" s="66"/>
    </row>
    <row r="61" spans="1:3" ht="15.75" customHeight="1">
      <c r="A61" s="65" t="s">
        <v>2505</v>
      </c>
      <c r="B61" s="63"/>
      <c r="C61" s="66">
        <v>6231210</v>
      </c>
    </row>
    <row r="62" spans="1:3" ht="15.75" customHeight="1">
      <c r="A62" s="65" t="s">
        <v>2506</v>
      </c>
      <c r="B62" s="63"/>
      <c r="C62" s="66">
        <v>5758387</v>
      </c>
    </row>
    <row r="63" spans="1:3" ht="15.75" customHeight="1">
      <c r="A63" s="65" t="s">
        <v>2507</v>
      </c>
      <c r="B63" s="63"/>
      <c r="C63" s="66">
        <v>5758944</v>
      </c>
    </row>
    <row r="64" spans="1:3" ht="15.75" customHeight="1">
      <c r="A64" s="65" t="s">
        <v>2508</v>
      </c>
      <c r="B64" s="63"/>
      <c r="C64" s="66">
        <v>6282098</v>
      </c>
    </row>
    <row r="65" spans="1:3" ht="15.75" customHeight="1">
      <c r="A65" s="65" t="s">
        <v>2509</v>
      </c>
      <c r="B65" s="63"/>
      <c r="C65" s="66">
        <v>5773965</v>
      </c>
    </row>
    <row r="66" spans="1:3" ht="15.75" customHeight="1">
      <c r="A66" s="64" t="s">
        <v>182</v>
      </c>
      <c r="B66" s="46" t="s">
        <v>183</v>
      </c>
      <c r="C66" s="32"/>
    </row>
    <row r="67" spans="1:3" ht="15.75" customHeight="1">
      <c r="A67" s="1421" t="s">
        <v>2510</v>
      </c>
      <c r="B67" s="72"/>
      <c r="C67" s="66">
        <v>15659330</v>
      </c>
    </row>
    <row r="68" spans="1:3" ht="15.75" customHeight="1">
      <c r="A68" s="1421" t="s">
        <v>2511</v>
      </c>
      <c r="B68" s="72"/>
      <c r="C68" s="66">
        <v>9500000</v>
      </c>
    </row>
    <row r="69" spans="1:3" ht="15.75" customHeight="1">
      <c r="A69" s="65" t="s">
        <v>222</v>
      </c>
      <c r="B69" s="63"/>
      <c r="C69" s="66"/>
    </row>
    <row r="70" spans="1:3" ht="15.75" customHeight="1">
      <c r="A70" s="65" t="s">
        <v>2512</v>
      </c>
      <c r="B70" s="63"/>
      <c r="C70" s="66">
        <v>6362299</v>
      </c>
    </row>
    <row r="71" spans="1:3" ht="15.75" customHeight="1">
      <c r="A71" s="65" t="s">
        <v>2513</v>
      </c>
      <c r="B71" s="63"/>
      <c r="C71" s="66">
        <v>6298500</v>
      </c>
    </row>
    <row r="72" spans="1:3" ht="15.75" customHeight="1">
      <c r="A72" s="65" t="s">
        <v>2514</v>
      </c>
      <c r="B72" s="63"/>
      <c r="C72" s="66"/>
    </row>
    <row r="73" spans="1:3" ht="15.75" customHeight="1">
      <c r="A73" s="65" t="s">
        <v>2515</v>
      </c>
      <c r="B73" s="63"/>
      <c r="C73" s="66">
        <v>8260515</v>
      </c>
    </row>
    <row r="74" spans="1:3" ht="15.75" customHeight="1">
      <c r="A74" s="65" t="s">
        <v>2516</v>
      </c>
      <c r="B74" s="63"/>
      <c r="C74" s="66">
        <v>3135000</v>
      </c>
    </row>
    <row r="75" spans="1:3" ht="15.75" customHeight="1">
      <c r="A75" s="65" t="s">
        <v>2517</v>
      </c>
      <c r="B75" s="63"/>
      <c r="C75" s="66">
        <v>7400000</v>
      </c>
    </row>
    <row r="76" spans="1:3" ht="15.75" customHeight="1">
      <c r="A76" s="65" t="s">
        <v>224</v>
      </c>
      <c r="B76" s="63"/>
      <c r="C76" s="30"/>
    </row>
    <row r="77" spans="1:3" ht="15.75" customHeight="1">
      <c r="A77" s="73" t="s">
        <v>8</v>
      </c>
      <c r="B77" s="72"/>
      <c r="C77" s="74">
        <f>SUM(C12:C75)</f>
        <v>267209004</v>
      </c>
    </row>
    <row r="78" spans="1:3" ht="15.75" customHeight="1">
      <c r="A78" s="73"/>
      <c r="B78" s="72"/>
      <c r="C78" s="32"/>
    </row>
    <row r="79" spans="1:3" ht="15.75" customHeight="1">
      <c r="A79" s="73"/>
      <c r="B79" s="72"/>
      <c r="C79" s="32"/>
    </row>
    <row r="80" spans="1:3" ht="15.75" customHeight="1">
      <c r="A80" s="75" t="s">
        <v>9</v>
      </c>
      <c r="B80" s="76" t="s">
        <v>1</v>
      </c>
      <c r="C80" s="77">
        <v>267209004</v>
      </c>
    </row>
    <row r="81" spans="1:3" ht="15.75" customHeight="1">
      <c r="A81" s="49"/>
      <c r="B81" s="46"/>
      <c r="C81" s="47"/>
    </row>
  </sheetData>
  <mergeCells count="4">
    <mergeCell ref="A4:C4"/>
    <mergeCell ref="A5:A8"/>
    <mergeCell ref="B5:B8"/>
    <mergeCell ref="C5:C6"/>
  </mergeCells>
  <pageMargins left="0.55118110236220474" right="0.55118110236220474" top="0.51181102362204722" bottom="0.51181102362204722" header="0" footer="0"/>
  <pageSetup paperSize="9" scale="90" fitToHeight="0" orientation="portrait" r:id="rId1"/>
  <rowBreaks count="1" manualBreakCount="1">
    <brk id="53" max="2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66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6.5703125" style="48" customWidth="1"/>
    <col min="2" max="2" width="14.42578125" style="48" customWidth="1"/>
    <col min="3" max="3" width="16.85546875" style="48" customWidth="1"/>
    <col min="4" max="16384" width="14.42578125" style="48"/>
  </cols>
  <sheetData>
    <row r="1" spans="1:3" ht="15.75" customHeight="1">
      <c r="A1" s="245" t="s">
        <v>1</v>
      </c>
      <c r="B1" s="929"/>
      <c r="C1" s="930"/>
    </row>
    <row r="2" spans="1:3" ht="15.75" customHeight="1">
      <c r="A2" s="931" t="s">
        <v>263</v>
      </c>
      <c r="B2" s="932"/>
      <c r="C2" s="933"/>
    </row>
    <row r="3" spans="1:3" ht="15.75" customHeight="1">
      <c r="A3" s="934" t="s">
        <v>264</v>
      </c>
      <c r="B3" s="932"/>
      <c r="C3" s="933"/>
    </row>
    <row r="4" spans="1:3" ht="15.75" customHeight="1">
      <c r="A4" s="935"/>
      <c r="B4" s="936"/>
      <c r="C4" s="937"/>
    </row>
    <row r="5" spans="1:3" ht="15.75" customHeight="1">
      <c r="A5" s="113" t="s">
        <v>2518</v>
      </c>
      <c r="B5" s="938"/>
      <c r="C5" s="939"/>
    </row>
    <row r="6" spans="1:3" ht="15.75" customHeight="1">
      <c r="A6" s="113"/>
      <c r="B6" s="938"/>
      <c r="C6" s="939"/>
    </row>
    <row r="7" spans="1:3" ht="15.75" customHeight="1">
      <c r="A7" s="250" t="s">
        <v>163</v>
      </c>
      <c r="B7" s="251"/>
      <c r="C7" s="252"/>
    </row>
    <row r="8" spans="1:3" ht="15.75" customHeight="1">
      <c r="A8" s="51" t="s">
        <v>164</v>
      </c>
      <c r="B8" s="52" t="s">
        <v>2</v>
      </c>
      <c r="C8" s="53" t="s">
        <v>200</v>
      </c>
    </row>
    <row r="9" spans="1:3" ht="15.75" customHeight="1">
      <c r="A9" s="54"/>
      <c r="B9" s="54"/>
      <c r="C9" s="55"/>
    </row>
    <row r="10" spans="1:3" ht="15.75" customHeight="1">
      <c r="A10" s="54"/>
      <c r="B10" s="54"/>
      <c r="C10" s="56">
        <v>2025</v>
      </c>
    </row>
    <row r="11" spans="1:3" ht="15.75" customHeight="1">
      <c r="A11" s="57"/>
      <c r="B11" s="57"/>
      <c r="C11" s="58" t="s">
        <v>7</v>
      </c>
    </row>
    <row r="12" spans="1:3" ht="15.75" customHeight="1">
      <c r="A12" s="113" t="s">
        <v>266</v>
      </c>
      <c r="B12" s="254"/>
      <c r="C12" s="940"/>
    </row>
    <row r="13" spans="1:3" ht="15.75" customHeight="1">
      <c r="A13" s="113" t="s">
        <v>267</v>
      </c>
      <c r="B13" s="254"/>
      <c r="C13" s="940"/>
    </row>
    <row r="14" spans="1:3" ht="15.75" customHeight="1">
      <c r="A14" s="113" t="s">
        <v>268</v>
      </c>
      <c r="B14" s="254"/>
      <c r="C14" s="940"/>
    </row>
    <row r="15" spans="1:3" ht="15.75" customHeight="1">
      <c r="A15" s="956" t="s">
        <v>269</v>
      </c>
      <c r="B15" s="114" t="s">
        <v>15</v>
      </c>
      <c r="C15" s="255">
        <v>23742648</v>
      </c>
    </row>
    <row r="16" spans="1:3" ht="15.75" customHeight="1">
      <c r="A16" s="113" t="s">
        <v>270</v>
      </c>
      <c r="B16" s="254"/>
      <c r="C16" s="255"/>
    </row>
    <row r="17" spans="1:3" ht="15.75" customHeight="1">
      <c r="A17" s="956" t="s">
        <v>271</v>
      </c>
      <c r="B17" s="114" t="s">
        <v>20</v>
      </c>
      <c r="C17" s="255">
        <v>2544000</v>
      </c>
    </row>
    <row r="18" spans="1:3" ht="15.75" customHeight="1">
      <c r="A18" s="956" t="s">
        <v>274</v>
      </c>
      <c r="B18" s="114" t="s">
        <v>26</v>
      </c>
      <c r="C18" s="255">
        <v>742000</v>
      </c>
    </row>
    <row r="19" spans="1:3" ht="15.75" customHeight="1">
      <c r="A19" s="956" t="s">
        <v>275</v>
      </c>
      <c r="B19" s="114" t="s">
        <v>37</v>
      </c>
      <c r="C19" s="255">
        <v>1978554</v>
      </c>
    </row>
    <row r="20" spans="1:3" ht="15.75" customHeight="1">
      <c r="A20" s="956" t="s">
        <v>276</v>
      </c>
      <c r="B20" s="114" t="s">
        <v>39</v>
      </c>
      <c r="C20" s="255">
        <v>530000</v>
      </c>
    </row>
    <row r="21" spans="1:3" ht="15.75" customHeight="1">
      <c r="A21" s="956" t="s">
        <v>277</v>
      </c>
      <c r="B21" s="114" t="s">
        <v>41</v>
      </c>
      <c r="C21" s="255"/>
    </row>
    <row r="22" spans="1:3" ht="15.75" customHeight="1">
      <c r="A22" s="956" t="s">
        <v>278</v>
      </c>
      <c r="B22" s="114" t="s">
        <v>43</v>
      </c>
      <c r="C22" s="255">
        <v>95000</v>
      </c>
    </row>
    <row r="23" spans="1:3" ht="15.75" customHeight="1">
      <c r="A23" s="956" t="s">
        <v>1273</v>
      </c>
      <c r="B23" s="114" t="s">
        <v>191</v>
      </c>
      <c r="C23" s="255">
        <v>318000</v>
      </c>
    </row>
    <row r="24" spans="1:3" ht="15.75" customHeight="1">
      <c r="A24" s="956" t="s">
        <v>280</v>
      </c>
      <c r="B24" s="114" t="s">
        <v>45</v>
      </c>
      <c r="C24" s="255">
        <v>1978554</v>
      </c>
    </row>
    <row r="25" spans="1:3" ht="15.75" customHeight="1">
      <c r="A25" s="113" t="s">
        <v>281</v>
      </c>
      <c r="B25" s="114"/>
      <c r="C25" s="255"/>
    </row>
    <row r="26" spans="1:3" ht="15.75" customHeight="1">
      <c r="A26" s="956" t="s">
        <v>282</v>
      </c>
      <c r="B26" s="114" t="s">
        <v>47</v>
      </c>
      <c r="C26" s="255">
        <v>2849118</v>
      </c>
    </row>
    <row r="27" spans="1:3" ht="15.75" customHeight="1">
      <c r="A27" s="956" t="s">
        <v>283</v>
      </c>
      <c r="B27" s="114" t="s">
        <v>48</v>
      </c>
      <c r="C27" s="255">
        <v>474853</v>
      </c>
    </row>
    <row r="28" spans="1:3" ht="15.75" customHeight="1">
      <c r="A28" s="956" t="s">
        <v>284</v>
      </c>
      <c r="B28" s="114" t="s">
        <v>49</v>
      </c>
      <c r="C28" s="255">
        <v>593624</v>
      </c>
    </row>
    <row r="29" spans="1:3" ht="15.75" customHeight="1">
      <c r="A29" s="956" t="s">
        <v>285</v>
      </c>
      <c r="B29" s="114" t="s">
        <v>50</v>
      </c>
      <c r="C29" s="255">
        <v>127200</v>
      </c>
    </row>
    <row r="30" spans="1:3" ht="15.75" customHeight="1">
      <c r="A30" s="113" t="s">
        <v>286</v>
      </c>
      <c r="B30" s="114"/>
      <c r="C30" s="255"/>
    </row>
    <row r="31" spans="1:3" ht="15.75" customHeight="1">
      <c r="A31" s="956" t="s">
        <v>287</v>
      </c>
      <c r="B31" s="114" t="s">
        <v>119</v>
      </c>
      <c r="C31" s="255">
        <v>680291</v>
      </c>
    </row>
    <row r="32" spans="1:3" ht="15.75" customHeight="1">
      <c r="A32" s="956" t="s">
        <v>288</v>
      </c>
      <c r="B32" s="114" t="s">
        <v>52</v>
      </c>
      <c r="C32" s="255">
        <v>953519</v>
      </c>
    </row>
    <row r="33" spans="1:3" ht="15.75" customHeight="1">
      <c r="A33" s="956" t="s">
        <v>289</v>
      </c>
      <c r="B33" s="114" t="s">
        <v>290</v>
      </c>
      <c r="C33" s="255">
        <v>530000</v>
      </c>
    </row>
    <row r="34" spans="1:3" ht="15.75" customHeight="1">
      <c r="A34" s="171" t="s">
        <v>649</v>
      </c>
      <c r="B34" s="945"/>
      <c r="C34" s="972">
        <f>SUM(C15:C33)</f>
        <v>38137361</v>
      </c>
    </row>
    <row r="35" spans="1:3" ht="15.75" customHeight="1">
      <c r="A35" s="171"/>
      <c r="B35" s="945"/>
      <c r="C35" s="1427"/>
    </row>
    <row r="36" spans="1:3" ht="15.75" customHeight="1">
      <c r="A36" s="113" t="s">
        <v>292</v>
      </c>
      <c r="B36" s="114"/>
      <c r="C36" s="114"/>
    </row>
    <row r="37" spans="1:3" ht="15.75" customHeight="1">
      <c r="A37" s="113" t="s">
        <v>453</v>
      </c>
      <c r="B37" s="114"/>
      <c r="C37" s="255"/>
    </row>
    <row r="38" spans="1:3" ht="15.75" customHeight="1">
      <c r="A38" s="956" t="s">
        <v>294</v>
      </c>
      <c r="B38" s="114" t="s">
        <v>56</v>
      </c>
      <c r="C38" s="255">
        <v>100000</v>
      </c>
    </row>
    <row r="39" spans="1:3" ht="15.75" customHeight="1">
      <c r="A39" s="113" t="s">
        <v>389</v>
      </c>
      <c r="B39" s="114"/>
      <c r="C39" s="255"/>
    </row>
    <row r="40" spans="1:3" ht="15.75" customHeight="1">
      <c r="A40" s="956" t="s">
        <v>299</v>
      </c>
      <c r="B40" s="114" t="s">
        <v>61</v>
      </c>
      <c r="C40" s="255">
        <v>211000</v>
      </c>
    </row>
    <row r="41" spans="1:3" ht="15.75" customHeight="1">
      <c r="A41" s="956" t="s">
        <v>300</v>
      </c>
      <c r="B41" s="114" t="s">
        <v>67</v>
      </c>
      <c r="C41" s="255">
        <v>5000000</v>
      </c>
    </row>
    <row r="42" spans="1:3" ht="15.75" customHeight="1">
      <c r="A42" s="113" t="s">
        <v>301</v>
      </c>
      <c r="B42" s="114" t="s">
        <v>193</v>
      </c>
      <c r="C42" s="255">
        <v>45000</v>
      </c>
    </row>
    <row r="43" spans="1:3" ht="15.75" customHeight="1">
      <c r="A43" s="956" t="s">
        <v>2519</v>
      </c>
      <c r="B43" s="114"/>
      <c r="C43" s="255"/>
    </row>
    <row r="44" spans="1:3" ht="15.75" customHeight="1">
      <c r="A44" s="956" t="s">
        <v>303</v>
      </c>
      <c r="B44" s="114" t="s">
        <v>69</v>
      </c>
      <c r="C44" s="255">
        <v>871000</v>
      </c>
    </row>
    <row r="45" spans="1:3" ht="15.75" customHeight="1">
      <c r="A45" s="940" t="s">
        <v>467</v>
      </c>
      <c r="B45" s="114"/>
      <c r="C45" s="255"/>
    </row>
    <row r="46" spans="1:3" ht="15.75" customHeight="1">
      <c r="A46" s="956" t="s">
        <v>468</v>
      </c>
      <c r="B46" s="114" t="s">
        <v>74</v>
      </c>
      <c r="C46" s="255">
        <v>18000</v>
      </c>
    </row>
    <row r="47" spans="1:3" ht="15.75" customHeight="1">
      <c r="A47" s="956" t="s">
        <v>519</v>
      </c>
      <c r="B47" s="114" t="s">
        <v>75</v>
      </c>
      <c r="C47" s="255">
        <v>12000</v>
      </c>
    </row>
    <row r="48" spans="1:3" ht="15.75" customHeight="1">
      <c r="A48" s="940" t="s">
        <v>658</v>
      </c>
      <c r="B48" s="114"/>
      <c r="C48" s="255"/>
    </row>
    <row r="49" spans="1:3" ht="15.75" customHeight="1">
      <c r="A49" s="956" t="s">
        <v>817</v>
      </c>
      <c r="B49" s="114" t="s">
        <v>88</v>
      </c>
      <c r="C49" s="138">
        <v>41448400</v>
      </c>
    </row>
    <row r="50" spans="1:3" ht="15.75" customHeight="1">
      <c r="A50" s="1428" t="s">
        <v>470</v>
      </c>
      <c r="B50" s="948" t="s">
        <v>90</v>
      </c>
      <c r="C50" s="949">
        <v>2500000</v>
      </c>
    </row>
    <row r="51" spans="1:3" ht="15.75" customHeight="1">
      <c r="A51" s="950" t="s">
        <v>328</v>
      </c>
      <c r="B51" s="951"/>
      <c r="C51" s="1380"/>
    </row>
    <row r="52" spans="1:3" ht="15.75" customHeight="1">
      <c r="A52" s="956" t="s">
        <v>328</v>
      </c>
      <c r="B52" s="114" t="s">
        <v>104</v>
      </c>
      <c r="C52" s="138">
        <v>65000</v>
      </c>
    </row>
    <row r="53" spans="1:3" ht="15.75" customHeight="1">
      <c r="A53" s="940" t="s">
        <v>2520</v>
      </c>
      <c r="B53" s="114"/>
      <c r="C53" s="138"/>
    </row>
    <row r="54" spans="1:3" ht="15.75" customHeight="1">
      <c r="A54" s="940" t="s">
        <v>994</v>
      </c>
      <c r="B54" s="114"/>
      <c r="C54" s="972">
        <f>SUM(C38:C52)</f>
        <v>50270400</v>
      </c>
    </row>
    <row r="55" spans="1:3" ht="15.75" customHeight="1">
      <c r="A55" s="940"/>
      <c r="B55" s="114"/>
      <c r="C55" s="255"/>
    </row>
    <row r="56" spans="1:3" ht="15.75" customHeight="1">
      <c r="A56" s="940" t="s">
        <v>371</v>
      </c>
      <c r="B56" s="114"/>
      <c r="C56" s="255">
        <f>+C54+C34</f>
        <v>88407761</v>
      </c>
    </row>
    <row r="57" spans="1:3" ht="15.75" customHeight="1">
      <c r="A57" s="113"/>
      <c r="B57" s="114"/>
      <c r="C57" s="138"/>
    </row>
    <row r="58" spans="1:3" ht="15.75" customHeight="1">
      <c r="A58" s="940" t="s">
        <v>165</v>
      </c>
      <c r="B58" s="114"/>
      <c r="C58" s="138"/>
    </row>
    <row r="59" spans="1:3" ht="15.75" customHeight="1">
      <c r="A59" s="940" t="s">
        <v>475</v>
      </c>
      <c r="B59" s="1429"/>
      <c r="C59" s="255"/>
    </row>
    <row r="60" spans="1:3" ht="15.75" customHeight="1">
      <c r="A60" s="956" t="s">
        <v>2302</v>
      </c>
      <c r="B60" s="114" t="s">
        <v>498</v>
      </c>
      <c r="C60" s="255">
        <v>60000</v>
      </c>
    </row>
    <row r="61" spans="1:3" ht="15.75" customHeight="1">
      <c r="A61" s="956" t="s">
        <v>2521</v>
      </c>
      <c r="B61" s="114"/>
      <c r="C61" s="255"/>
    </row>
    <row r="62" spans="1:3" ht="15.75" customHeight="1">
      <c r="A62" s="940" t="s">
        <v>480</v>
      </c>
      <c r="B62" s="114"/>
      <c r="C62" s="257">
        <v>60000</v>
      </c>
    </row>
    <row r="63" spans="1:3" ht="15.75" customHeight="1">
      <c r="A63" s="113"/>
      <c r="B63" s="941"/>
      <c r="C63" s="1371"/>
    </row>
    <row r="64" spans="1:3" ht="15.75" customHeight="1">
      <c r="A64" s="113"/>
      <c r="B64" s="941"/>
      <c r="C64" s="955"/>
    </row>
    <row r="65" spans="1:3" ht="15.75" customHeight="1">
      <c r="A65" s="957" t="s">
        <v>9</v>
      </c>
      <c r="B65" s="1430" t="s">
        <v>1</v>
      </c>
      <c r="C65" s="1369">
        <f>+C62+C56</f>
        <v>88467761</v>
      </c>
    </row>
    <row r="66" spans="1:3" ht="15.75" customHeight="1">
      <c r="A66" s="938"/>
      <c r="B66" s="248"/>
      <c r="C66" s="988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3" fitToHeight="0" orientation="portrait" r:id="rId1"/>
  <rowBreaks count="1" manualBreakCount="1">
    <brk id="50" max="2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5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8.85546875" style="48" customWidth="1"/>
    <col min="2" max="2" width="14.42578125" style="48" customWidth="1"/>
    <col min="3" max="3" width="16.85546875" style="48" customWidth="1"/>
    <col min="4" max="16384" width="14.42578125" style="48"/>
  </cols>
  <sheetData>
    <row r="1" spans="1:3" ht="15.4" customHeight="1">
      <c r="A1" s="245" t="s">
        <v>1</v>
      </c>
      <c r="B1" s="929"/>
      <c r="C1" s="930"/>
    </row>
    <row r="2" spans="1:3" ht="15.4" customHeight="1">
      <c r="A2" s="931" t="s">
        <v>263</v>
      </c>
      <c r="B2" s="932"/>
      <c r="C2" s="933"/>
    </row>
    <row r="3" spans="1:3" ht="15.4" customHeight="1">
      <c r="A3" s="934" t="s">
        <v>264</v>
      </c>
      <c r="B3" s="932"/>
      <c r="C3" s="933"/>
    </row>
    <row r="4" spans="1:3" ht="15.4" customHeight="1">
      <c r="A4" s="935"/>
      <c r="B4" s="936"/>
      <c r="C4" s="937"/>
    </row>
    <row r="5" spans="1:3" ht="15.4" customHeight="1">
      <c r="A5" s="113" t="s">
        <v>2522</v>
      </c>
      <c r="B5" s="938"/>
      <c r="C5" s="939"/>
    </row>
    <row r="6" spans="1:3" ht="15.4" customHeight="1">
      <c r="A6" s="113"/>
      <c r="B6" s="938"/>
      <c r="C6" s="939"/>
    </row>
    <row r="7" spans="1:3" ht="15.4" customHeight="1">
      <c r="A7" s="250" t="s">
        <v>163</v>
      </c>
      <c r="B7" s="251"/>
      <c r="C7" s="252"/>
    </row>
    <row r="8" spans="1:3" ht="15.4" customHeight="1">
      <c r="A8" s="51" t="s">
        <v>164</v>
      </c>
      <c r="B8" s="52" t="s">
        <v>2</v>
      </c>
      <c r="C8" s="53" t="s">
        <v>200</v>
      </c>
    </row>
    <row r="9" spans="1:3" ht="15.4" customHeight="1">
      <c r="A9" s="54"/>
      <c r="B9" s="54"/>
      <c r="C9" s="55"/>
    </row>
    <row r="10" spans="1:3" ht="15.4" customHeight="1">
      <c r="A10" s="54"/>
      <c r="B10" s="54"/>
      <c r="C10" s="56">
        <v>2025</v>
      </c>
    </row>
    <row r="11" spans="1:3" ht="15.4" customHeight="1">
      <c r="A11" s="57"/>
      <c r="B11" s="57"/>
      <c r="C11" s="58" t="s">
        <v>7</v>
      </c>
    </row>
    <row r="12" spans="1:3" ht="15.4" customHeight="1">
      <c r="A12" s="113" t="s">
        <v>266</v>
      </c>
      <c r="B12" s="254"/>
      <c r="C12" s="940"/>
    </row>
    <row r="13" spans="1:3" ht="15.4" customHeight="1">
      <c r="A13" s="113" t="s">
        <v>267</v>
      </c>
      <c r="B13" s="254"/>
      <c r="C13" s="940"/>
    </row>
    <row r="14" spans="1:3" ht="15.4" customHeight="1">
      <c r="A14" s="113" t="s">
        <v>268</v>
      </c>
      <c r="B14" s="254"/>
      <c r="C14" s="940"/>
    </row>
    <row r="15" spans="1:3" ht="15.4" customHeight="1">
      <c r="A15" s="956" t="s">
        <v>269</v>
      </c>
      <c r="B15" s="114" t="s">
        <v>15</v>
      </c>
      <c r="C15" s="255">
        <v>20928852</v>
      </c>
    </row>
    <row r="16" spans="1:3" ht="15.4" customHeight="1">
      <c r="A16" s="113" t="s">
        <v>270</v>
      </c>
      <c r="B16" s="114"/>
      <c r="C16" s="255"/>
    </row>
    <row r="17" spans="1:3" ht="15.4" customHeight="1">
      <c r="A17" s="956" t="s">
        <v>271</v>
      </c>
      <c r="B17" s="114" t="s">
        <v>20</v>
      </c>
      <c r="C17" s="255">
        <v>960000</v>
      </c>
    </row>
    <row r="18" spans="1:3" ht="15.4" customHeight="1">
      <c r="A18" s="956" t="s">
        <v>272</v>
      </c>
      <c r="B18" s="114" t="s">
        <v>22</v>
      </c>
      <c r="C18" s="255">
        <v>216000</v>
      </c>
    </row>
    <row r="19" spans="1:3" ht="15.4" customHeight="1">
      <c r="A19" s="956" t="s">
        <v>273</v>
      </c>
      <c r="B19" s="114" t="s">
        <v>24</v>
      </c>
      <c r="C19" s="255">
        <v>216000</v>
      </c>
    </row>
    <row r="20" spans="1:3" ht="15.4" customHeight="1">
      <c r="A20" s="956" t="s">
        <v>274</v>
      </c>
      <c r="B20" s="114" t="s">
        <v>26</v>
      </c>
      <c r="C20" s="255">
        <v>280000</v>
      </c>
    </row>
    <row r="21" spans="1:3" ht="15.4" customHeight="1">
      <c r="A21" s="956" t="s">
        <v>275</v>
      </c>
      <c r="B21" s="114" t="s">
        <v>37</v>
      </c>
      <c r="C21" s="255">
        <v>1744071</v>
      </c>
    </row>
    <row r="22" spans="1:3" ht="15.4" customHeight="1">
      <c r="A22" s="956" t="s">
        <v>276</v>
      </c>
      <c r="B22" s="114" t="s">
        <v>39</v>
      </c>
      <c r="C22" s="255">
        <v>200000</v>
      </c>
    </row>
    <row r="23" spans="1:3" ht="15.4" customHeight="1">
      <c r="A23" s="956" t="s">
        <v>277</v>
      </c>
      <c r="B23" s="114" t="s">
        <v>41</v>
      </c>
      <c r="C23" s="255"/>
    </row>
    <row r="24" spans="1:3" ht="15.4" customHeight="1">
      <c r="A24" s="956" t="s">
        <v>278</v>
      </c>
      <c r="B24" s="114" t="s">
        <v>43</v>
      </c>
      <c r="C24" s="255">
        <v>5000</v>
      </c>
    </row>
    <row r="25" spans="1:3" ht="15.4" customHeight="1">
      <c r="A25" s="956" t="s">
        <v>1273</v>
      </c>
      <c r="B25" s="114" t="s">
        <v>191</v>
      </c>
      <c r="C25" s="255">
        <v>120000</v>
      </c>
    </row>
    <row r="26" spans="1:3" ht="15.4" customHeight="1">
      <c r="A26" s="956" t="s">
        <v>280</v>
      </c>
      <c r="B26" s="114" t="s">
        <v>45</v>
      </c>
      <c r="C26" s="255">
        <v>1744071</v>
      </c>
    </row>
    <row r="27" spans="1:3" ht="15.4" customHeight="1">
      <c r="A27" s="113" t="s">
        <v>281</v>
      </c>
      <c r="B27" s="114"/>
      <c r="C27" s="255"/>
    </row>
    <row r="28" spans="1:3" ht="15.4" customHeight="1">
      <c r="A28" s="956" t="s">
        <v>282</v>
      </c>
      <c r="B28" s="114" t="s">
        <v>47</v>
      </c>
      <c r="C28" s="255">
        <v>2511463</v>
      </c>
    </row>
    <row r="29" spans="1:3" ht="15.4" customHeight="1">
      <c r="A29" s="956" t="s">
        <v>283</v>
      </c>
      <c r="B29" s="114" t="s">
        <v>48</v>
      </c>
      <c r="C29" s="255">
        <v>418578</v>
      </c>
    </row>
    <row r="30" spans="1:3" ht="15.4" customHeight="1">
      <c r="A30" s="956" t="s">
        <v>284</v>
      </c>
      <c r="B30" s="114" t="s">
        <v>49</v>
      </c>
      <c r="C30" s="255">
        <v>516300</v>
      </c>
    </row>
    <row r="31" spans="1:3" ht="15.4" customHeight="1">
      <c r="A31" s="956" t="s">
        <v>285</v>
      </c>
      <c r="B31" s="114" t="s">
        <v>50</v>
      </c>
      <c r="C31" s="255">
        <v>48000</v>
      </c>
    </row>
    <row r="32" spans="1:3" ht="15.4" customHeight="1">
      <c r="A32" s="113" t="s">
        <v>653</v>
      </c>
      <c r="B32" s="114"/>
      <c r="C32" s="255"/>
    </row>
    <row r="33" spans="1:3" ht="15.4" customHeight="1">
      <c r="A33" s="956" t="s">
        <v>288</v>
      </c>
      <c r="B33" s="114" t="s">
        <v>52</v>
      </c>
      <c r="C33" s="255">
        <v>840515</v>
      </c>
    </row>
    <row r="34" spans="1:3" ht="15.4" customHeight="1">
      <c r="A34" s="956" t="s">
        <v>289</v>
      </c>
      <c r="B34" s="114" t="s">
        <v>290</v>
      </c>
      <c r="C34" s="255">
        <v>200000</v>
      </c>
    </row>
    <row r="35" spans="1:3" ht="15.4" customHeight="1">
      <c r="A35" s="982" t="s">
        <v>649</v>
      </c>
      <c r="B35" s="114"/>
      <c r="C35" s="972">
        <f>SUM(C15:C34)</f>
        <v>30948850</v>
      </c>
    </row>
    <row r="36" spans="1:3" ht="15.4" customHeight="1">
      <c r="A36" s="982"/>
      <c r="B36" s="114" t="s">
        <v>1</v>
      </c>
      <c r="C36" s="973"/>
    </row>
    <row r="37" spans="1:3" ht="15.4" customHeight="1">
      <c r="A37" s="940" t="s">
        <v>292</v>
      </c>
      <c r="B37" s="114"/>
      <c r="C37" s="138"/>
    </row>
    <row r="38" spans="1:3" ht="15.4" customHeight="1">
      <c r="A38" s="113" t="s">
        <v>453</v>
      </c>
      <c r="B38" s="114" t="s">
        <v>1</v>
      </c>
      <c r="C38" s="138"/>
    </row>
    <row r="39" spans="1:3" ht="15.4" customHeight="1">
      <c r="A39" s="956" t="s">
        <v>294</v>
      </c>
      <c r="B39" s="114" t="s">
        <v>56</v>
      </c>
      <c r="C39" s="255">
        <v>50000</v>
      </c>
    </row>
    <row r="40" spans="1:3" ht="15.4" customHeight="1">
      <c r="A40" s="113" t="s">
        <v>423</v>
      </c>
      <c r="B40" s="114"/>
      <c r="C40" s="138"/>
    </row>
    <row r="41" spans="1:3" ht="15.4" customHeight="1">
      <c r="A41" s="956" t="s">
        <v>297</v>
      </c>
      <c r="B41" s="114" t="s">
        <v>60</v>
      </c>
      <c r="C41" s="255">
        <v>250000</v>
      </c>
    </row>
    <row r="42" spans="1:3" ht="15.4" customHeight="1">
      <c r="A42" s="113" t="s">
        <v>389</v>
      </c>
      <c r="B42" s="114"/>
      <c r="C42" s="255"/>
    </row>
    <row r="43" spans="1:3" ht="15.4" customHeight="1">
      <c r="A43" s="956" t="s">
        <v>299</v>
      </c>
      <c r="B43" s="114" t="s">
        <v>61</v>
      </c>
      <c r="C43" s="255">
        <v>450820</v>
      </c>
    </row>
    <row r="44" spans="1:3" ht="15.4" customHeight="1">
      <c r="A44" s="956" t="s">
        <v>303</v>
      </c>
      <c r="B44" s="114" t="s">
        <v>69</v>
      </c>
      <c r="C44" s="255">
        <v>71429</v>
      </c>
    </row>
    <row r="45" spans="1:3" ht="15.4" customHeight="1">
      <c r="A45" s="113" t="s">
        <v>467</v>
      </c>
      <c r="B45" s="114"/>
      <c r="C45" s="255"/>
    </row>
    <row r="46" spans="1:3" ht="15.4" customHeight="1">
      <c r="A46" s="956" t="s">
        <v>306</v>
      </c>
      <c r="B46" s="114" t="s">
        <v>140</v>
      </c>
      <c r="C46" s="255">
        <v>54000</v>
      </c>
    </row>
    <row r="47" spans="1:3" ht="15.4" customHeight="1">
      <c r="A47" s="113" t="s">
        <v>328</v>
      </c>
      <c r="B47" s="254"/>
      <c r="C47" s="255"/>
    </row>
    <row r="48" spans="1:3" ht="15.4" customHeight="1">
      <c r="A48" s="139" t="s">
        <v>328</v>
      </c>
      <c r="B48" s="114" t="s">
        <v>104</v>
      </c>
      <c r="C48" s="255">
        <v>60000</v>
      </c>
    </row>
    <row r="49" spans="1:3" ht="15.4" customHeight="1">
      <c r="A49" s="113" t="s">
        <v>2523</v>
      </c>
      <c r="B49" s="114"/>
      <c r="C49" s="255"/>
    </row>
    <row r="50" spans="1:3" ht="15.4" customHeight="1">
      <c r="A50" s="940" t="s">
        <v>994</v>
      </c>
      <c r="B50" s="114"/>
      <c r="C50" s="256">
        <f>SUM(C39:C48)</f>
        <v>936249</v>
      </c>
    </row>
    <row r="51" spans="1:3" ht="15.4" customHeight="1">
      <c r="A51" s="113"/>
      <c r="B51" s="114"/>
      <c r="C51" s="257"/>
    </row>
    <row r="52" spans="1:3" ht="15.4" customHeight="1">
      <c r="A52" s="113" t="s">
        <v>371</v>
      </c>
      <c r="B52" s="114"/>
      <c r="C52" s="255">
        <f>+C50+C35</f>
        <v>31885099</v>
      </c>
    </row>
    <row r="53" spans="1:3" ht="15.4" customHeight="1">
      <c r="A53" s="113"/>
      <c r="B53" s="114"/>
      <c r="C53" s="255"/>
    </row>
    <row r="54" spans="1:3" ht="15.4" customHeight="1">
      <c r="A54" s="957" t="s">
        <v>9</v>
      </c>
      <c r="B54" s="958" t="s">
        <v>1</v>
      </c>
      <c r="C54" s="259">
        <v>31885099</v>
      </c>
    </row>
    <row r="55" spans="1:3" ht="15.75" customHeight="1">
      <c r="A55" s="938"/>
      <c r="B55" s="978"/>
      <c r="C55" s="988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1" fitToHeight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09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7.85546875" style="1096" customWidth="1"/>
    <col min="2" max="2" width="15.140625" style="1096" customWidth="1"/>
    <col min="3" max="3" width="16.85546875" style="1096" customWidth="1"/>
    <col min="4" max="16384" width="14.42578125" style="1096"/>
  </cols>
  <sheetData>
    <row r="1" spans="1:3" ht="15" customHeight="1">
      <c r="A1" s="1431"/>
      <c r="B1" s="1432"/>
      <c r="C1" s="1433"/>
    </row>
    <row r="2" spans="1:3" ht="15" customHeight="1">
      <c r="A2" s="1434" t="s">
        <v>263</v>
      </c>
      <c r="B2" s="1435"/>
      <c r="C2" s="1436"/>
    </row>
    <row r="3" spans="1:3" ht="15" customHeight="1">
      <c r="A3" s="1437" t="s">
        <v>264</v>
      </c>
      <c r="B3" s="1098"/>
      <c r="C3" s="1438"/>
    </row>
    <row r="4" spans="1:3" ht="15" customHeight="1">
      <c r="A4" s="1439"/>
      <c r="B4" s="1102"/>
      <c r="C4" s="1440"/>
    </row>
    <row r="5" spans="1:3" ht="15" customHeight="1">
      <c r="A5" s="1132" t="s">
        <v>2524</v>
      </c>
      <c r="B5" s="1105"/>
      <c r="C5" s="1441"/>
    </row>
    <row r="6" spans="1:3" ht="15" customHeight="1">
      <c r="A6" s="1132"/>
      <c r="B6" s="1105"/>
      <c r="C6" s="1441"/>
    </row>
    <row r="7" spans="1:3" ht="15" customHeight="1">
      <c r="A7" s="1442" t="s">
        <v>163</v>
      </c>
      <c r="B7" s="1108"/>
      <c r="C7" s="1443"/>
    </row>
    <row r="8" spans="1:3" ht="15" customHeight="1">
      <c r="A8" s="1444" t="s">
        <v>164</v>
      </c>
      <c r="B8" s="1111" t="s">
        <v>2</v>
      </c>
      <c r="C8" s="1445" t="s">
        <v>200</v>
      </c>
    </row>
    <row r="9" spans="1:3" ht="15" customHeight="1">
      <c r="A9" s="1446"/>
      <c r="B9" s="1112"/>
      <c r="C9" s="1447"/>
    </row>
    <row r="10" spans="1:3" ht="15" customHeight="1">
      <c r="A10" s="1446"/>
      <c r="B10" s="1112"/>
      <c r="C10" s="1448">
        <v>2025</v>
      </c>
    </row>
    <row r="11" spans="1:3" ht="15" customHeight="1">
      <c r="A11" s="1449"/>
      <c r="B11" s="1113"/>
      <c r="C11" s="1450" t="s">
        <v>7</v>
      </c>
    </row>
    <row r="12" spans="1:3" ht="15" customHeight="1">
      <c r="A12" s="1132" t="s">
        <v>266</v>
      </c>
      <c r="B12" s="1114"/>
      <c r="C12" s="1451"/>
    </row>
    <row r="13" spans="1:3" ht="15" customHeight="1">
      <c r="A13" s="1132" t="s">
        <v>267</v>
      </c>
      <c r="B13" s="1114"/>
      <c r="C13" s="1451"/>
    </row>
    <row r="14" spans="1:3" ht="15" customHeight="1">
      <c r="A14" s="1132" t="s">
        <v>268</v>
      </c>
      <c r="B14" s="1114"/>
      <c r="C14" s="1451"/>
    </row>
    <row r="15" spans="1:3" ht="15" customHeight="1">
      <c r="A15" s="1452" t="s">
        <v>269</v>
      </c>
      <c r="B15" s="1119" t="s">
        <v>15</v>
      </c>
      <c r="C15" s="1453">
        <v>15837540</v>
      </c>
    </row>
    <row r="16" spans="1:3" ht="15" customHeight="1">
      <c r="A16" s="1132" t="s">
        <v>270</v>
      </c>
      <c r="B16" s="1119"/>
      <c r="C16" s="1453"/>
    </row>
    <row r="17" spans="1:3" ht="15" customHeight="1">
      <c r="A17" s="1452" t="s">
        <v>271</v>
      </c>
      <c r="B17" s="1119" t="s">
        <v>20</v>
      </c>
      <c r="C17" s="1453">
        <v>888000</v>
      </c>
    </row>
    <row r="18" spans="1:3" ht="15" customHeight="1">
      <c r="A18" s="1452" t="s">
        <v>272</v>
      </c>
      <c r="B18" s="1119" t="s">
        <v>22</v>
      </c>
      <c r="C18" s="1453">
        <v>216000</v>
      </c>
    </row>
    <row r="19" spans="1:3" ht="15" customHeight="1">
      <c r="A19" s="1452" t="s">
        <v>273</v>
      </c>
      <c r="B19" s="1119" t="s">
        <v>24</v>
      </c>
      <c r="C19" s="1453">
        <v>216000</v>
      </c>
    </row>
    <row r="20" spans="1:3" ht="15" customHeight="1">
      <c r="A20" s="1452" t="s">
        <v>274</v>
      </c>
      <c r="B20" s="1119" t="s">
        <v>26</v>
      </c>
      <c r="C20" s="1453">
        <v>259000</v>
      </c>
    </row>
    <row r="21" spans="1:3" ht="15" customHeight="1">
      <c r="A21" s="1452" t="s">
        <v>275</v>
      </c>
      <c r="B21" s="1119" t="s">
        <v>37</v>
      </c>
      <c r="C21" s="1453">
        <v>1319795</v>
      </c>
    </row>
    <row r="22" spans="1:3" ht="15" customHeight="1">
      <c r="A22" s="1452" t="s">
        <v>276</v>
      </c>
      <c r="B22" s="1119" t="s">
        <v>39</v>
      </c>
      <c r="C22" s="1453">
        <v>185000</v>
      </c>
    </row>
    <row r="23" spans="1:3" ht="15" customHeight="1">
      <c r="A23" s="1452" t="s">
        <v>277</v>
      </c>
      <c r="B23" s="1119" t="s">
        <v>41</v>
      </c>
      <c r="C23" s="1453"/>
    </row>
    <row r="24" spans="1:3" ht="15" customHeight="1">
      <c r="A24" s="1452" t="s">
        <v>278</v>
      </c>
      <c r="B24" s="1119" t="s">
        <v>43</v>
      </c>
      <c r="C24" s="1453">
        <v>60000</v>
      </c>
    </row>
    <row r="25" spans="1:3" ht="15" customHeight="1">
      <c r="A25" s="1452" t="s">
        <v>1273</v>
      </c>
      <c r="B25" s="1119" t="s">
        <v>191</v>
      </c>
      <c r="C25" s="1453">
        <v>111000</v>
      </c>
    </row>
    <row r="26" spans="1:3" ht="15" customHeight="1">
      <c r="A26" s="1452" t="s">
        <v>280</v>
      </c>
      <c r="B26" s="1119" t="s">
        <v>45</v>
      </c>
      <c r="C26" s="1453">
        <v>1319795</v>
      </c>
    </row>
    <row r="27" spans="1:3" ht="15" customHeight="1">
      <c r="A27" s="1132" t="s">
        <v>281</v>
      </c>
      <c r="B27" s="1119"/>
      <c r="C27" s="1453"/>
    </row>
    <row r="28" spans="1:3" ht="15" customHeight="1">
      <c r="A28" s="1452" t="s">
        <v>282</v>
      </c>
      <c r="B28" s="1119" t="s">
        <v>47</v>
      </c>
      <c r="C28" s="1453">
        <v>1900505</v>
      </c>
    </row>
    <row r="29" spans="1:3" ht="15" customHeight="1">
      <c r="A29" s="1452" t="s">
        <v>283</v>
      </c>
      <c r="B29" s="1119" t="s">
        <v>48</v>
      </c>
      <c r="C29" s="1453">
        <v>316751</v>
      </c>
    </row>
    <row r="30" spans="1:3" ht="15" customHeight="1">
      <c r="A30" s="1452" t="s">
        <v>284</v>
      </c>
      <c r="B30" s="1119" t="s">
        <v>49</v>
      </c>
      <c r="C30" s="1453">
        <v>389017</v>
      </c>
    </row>
    <row r="31" spans="1:3" ht="15" customHeight="1">
      <c r="A31" s="1452" t="s">
        <v>285</v>
      </c>
      <c r="B31" s="1119" t="s">
        <v>50</v>
      </c>
      <c r="C31" s="1453">
        <v>44400</v>
      </c>
    </row>
    <row r="32" spans="1:3" ht="15" customHeight="1">
      <c r="A32" s="1132" t="s">
        <v>653</v>
      </c>
      <c r="B32" s="1119"/>
      <c r="C32" s="1453"/>
    </row>
    <row r="33" spans="1:3" ht="15" customHeight="1">
      <c r="A33" s="1452" t="s">
        <v>288</v>
      </c>
      <c r="B33" s="1119" t="s">
        <v>52</v>
      </c>
      <c r="C33" s="1453">
        <v>636045</v>
      </c>
    </row>
    <row r="34" spans="1:3" ht="15" customHeight="1">
      <c r="A34" s="1452" t="s">
        <v>289</v>
      </c>
      <c r="B34" s="1119" t="s">
        <v>290</v>
      </c>
      <c r="C34" s="1453">
        <v>185000</v>
      </c>
    </row>
    <row r="35" spans="1:3" ht="15" customHeight="1">
      <c r="A35" s="1454" t="s">
        <v>649</v>
      </c>
      <c r="B35" s="1455"/>
      <c r="C35" s="1456">
        <f>SUM(C15:C34)</f>
        <v>23883848</v>
      </c>
    </row>
    <row r="36" spans="1:3" ht="15" customHeight="1">
      <c r="A36" s="1454"/>
      <c r="B36" s="1455"/>
      <c r="C36" s="1457"/>
    </row>
    <row r="37" spans="1:3" ht="15" customHeight="1">
      <c r="A37" s="1458" t="s">
        <v>292</v>
      </c>
      <c r="B37" s="1119"/>
      <c r="C37" s="1459"/>
    </row>
    <row r="38" spans="1:3" ht="15" customHeight="1">
      <c r="A38" s="1132" t="s">
        <v>453</v>
      </c>
      <c r="B38" s="1119"/>
      <c r="C38" s="1460"/>
    </row>
    <row r="39" spans="1:3" ht="15" customHeight="1">
      <c r="A39" s="1452" t="s">
        <v>294</v>
      </c>
      <c r="B39" s="1129" t="s">
        <v>56</v>
      </c>
      <c r="C39" s="1453">
        <v>600000</v>
      </c>
    </row>
    <row r="40" spans="1:3" ht="15" customHeight="1">
      <c r="A40" s="1132" t="s">
        <v>423</v>
      </c>
      <c r="B40" s="1129"/>
      <c r="C40" s="1460"/>
    </row>
    <row r="41" spans="1:3" ht="15" customHeight="1">
      <c r="A41" s="1452" t="s">
        <v>297</v>
      </c>
      <c r="B41" s="1119" t="s">
        <v>60</v>
      </c>
      <c r="C41" s="1453">
        <v>830750</v>
      </c>
    </row>
    <row r="42" spans="1:3" ht="15" customHeight="1">
      <c r="A42" s="1461" t="s">
        <v>2525</v>
      </c>
      <c r="B42" s="1119"/>
      <c r="C42" s="1460"/>
    </row>
    <row r="43" spans="1:3" ht="15" customHeight="1">
      <c r="A43" s="1461" t="s">
        <v>2526</v>
      </c>
      <c r="B43" s="1119"/>
      <c r="C43" s="1460"/>
    </row>
    <row r="44" spans="1:3" ht="15" customHeight="1">
      <c r="A44" s="1461" t="s">
        <v>2527</v>
      </c>
      <c r="B44" s="1119"/>
      <c r="C44" s="1460"/>
    </row>
    <row r="45" spans="1:3" ht="15" customHeight="1">
      <c r="A45" s="1132" t="s">
        <v>298</v>
      </c>
      <c r="B45" s="1119"/>
      <c r="C45" s="1460"/>
    </row>
    <row r="46" spans="1:3" ht="15" customHeight="1">
      <c r="A46" s="1452" t="s">
        <v>299</v>
      </c>
      <c r="B46" s="1119" t="s">
        <v>61</v>
      </c>
      <c r="C46" s="1453">
        <v>371030</v>
      </c>
    </row>
    <row r="47" spans="1:3" ht="15" customHeight="1">
      <c r="A47" s="1452" t="s">
        <v>592</v>
      </c>
      <c r="B47" s="1119" t="s">
        <v>193</v>
      </c>
      <c r="C47" s="1462">
        <v>2232800</v>
      </c>
    </row>
    <row r="48" spans="1:3" ht="15" customHeight="1">
      <c r="A48" s="1461" t="s">
        <v>2528</v>
      </c>
      <c r="B48" s="1119"/>
      <c r="C48" s="1462"/>
    </row>
    <row r="49" spans="1:3" ht="15" customHeight="1">
      <c r="A49" s="1461" t="s">
        <v>2529</v>
      </c>
      <c r="B49" s="1119"/>
      <c r="C49" s="1462"/>
    </row>
    <row r="50" spans="1:3" ht="15" customHeight="1">
      <c r="A50" s="1461" t="s">
        <v>2530</v>
      </c>
      <c r="B50" s="1119"/>
      <c r="C50" s="1462"/>
    </row>
    <row r="51" spans="1:3" ht="15" customHeight="1">
      <c r="A51" s="1461" t="s">
        <v>2531</v>
      </c>
      <c r="B51" s="1119"/>
      <c r="C51" s="1462"/>
    </row>
    <row r="52" spans="1:3" ht="15" customHeight="1">
      <c r="A52" s="1452" t="s">
        <v>303</v>
      </c>
      <c r="B52" s="1119" t="s">
        <v>69</v>
      </c>
      <c r="C52" s="1462">
        <v>7201948</v>
      </c>
    </row>
    <row r="53" spans="1:3" ht="15" customHeight="1">
      <c r="A53" s="1461" t="s">
        <v>2532</v>
      </c>
      <c r="B53" s="1119"/>
      <c r="C53" s="1453"/>
    </row>
    <row r="54" spans="1:3" ht="15" customHeight="1">
      <c r="A54" s="1463" t="s">
        <v>2533</v>
      </c>
      <c r="B54" s="1455"/>
      <c r="C54" s="1464"/>
    </row>
    <row r="55" spans="1:3" ht="15" customHeight="1">
      <c r="A55" s="1465" t="s">
        <v>2534</v>
      </c>
      <c r="B55" s="1466"/>
      <c r="C55" s="1467"/>
    </row>
    <row r="56" spans="1:3" ht="15" customHeight="1">
      <c r="A56" s="1468" t="s">
        <v>2535</v>
      </c>
      <c r="B56" s="1469"/>
      <c r="C56" s="1470"/>
    </row>
    <row r="57" spans="1:3" ht="15" customHeight="1">
      <c r="A57" s="1463" t="s">
        <v>2536</v>
      </c>
      <c r="B57" s="1455"/>
      <c r="C57" s="1464"/>
    </row>
    <row r="58" spans="1:3" ht="15" customHeight="1">
      <c r="A58" s="1463" t="s">
        <v>2537</v>
      </c>
      <c r="B58" s="1455"/>
      <c r="C58" s="1464"/>
    </row>
    <row r="59" spans="1:3" ht="15" customHeight="1">
      <c r="A59" s="1461" t="s">
        <v>2538</v>
      </c>
      <c r="B59" s="1119"/>
      <c r="C59" s="1453"/>
    </row>
    <row r="60" spans="1:3" ht="15" customHeight="1">
      <c r="A60" s="1461" t="s">
        <v>2539</v>
      </c>
      <c r="B60" s="1119"/>
      <c r="C60" s="1453"/>
    </row>
    <row r="61" spans="1:3" ht="15" customHeight="1">
      <c r="A61" s="1132" t="s">
        <v>467</v>
      </c>
      <c r="B61" s="1119"/>
      <c r="C61" s="1453"/>
    </row>
    <row r="62" spans="1:3" ht="15" customHeight="1">
      <c r="A62" s="1452" t="s">
        <v>1333</v>
      </c>
      <c r="B62" s="1119" t="s">
        <v>137</v>
      </c>
      <c r="C62" s="1453">
        <v>5000</v>
      </c>
    </row>
    <row r="63" spans="1:3" ht="15" customHeight="1">
      <c r="A63" s="1452" t="s">
        <v>468</v>
      </c>
      <c r="B63" s="1471" t="s">
        <v>74</v>
      </c>
      <c r="C63" s="1464">
        <v>30000</v>
      </c>
    </row>
    <row r="64" spans="1:3" ht="15" customHeight="1">
      <c r="A64" s="1452" t="s">
        <v>306</v>
      </c>
      <c r="B64" s="1119" t="s">
        <v>140</v>
      </c>
      <c r="C64" s="1453">
        <v>54000</v>
      </c>
    </row>
    <row r="65" spans="1:3" ht="15" customHeight="1">
      <c r="A65" s="1452" t="s">
        <v>519</v>
      </c>
      <c r="B65" s="1471" t="s">
        <v>75</v>
      </c>
      <c r="C65" s="1453">
        <v>28800</v>
      </c>
    </row>
    <row r="66" spans="1:3" ht="15" customHeight="1">
      <c r="A66" s="1458" t="s">
        <v>415</v>
      </c>
      <c r="B66" s="1119"/>
      <c r="C66" s="1460"/>
    </row>
    <row r="67" spans="1:3" ht="15" customHeight="1">
      <c r="A67" s="1452" t="s">
        <v>316</v>
      </c>
      <c r="B67" s="1119" t="s">
        <v>95</v>
      </c>
      <c r="C67" s="1453">
        <v>2068000</v>
      </c>
    </row>
    <row r="68" spans="1:3" ht="15" customHeight="1">
      <c r="A68" s="1452" t="s">
        <v>761</v>
      </c>
      <c r="B68" s="1129" t="s">
        <v>100</v>
      </c>
      <c r="C68" s="1453">
        <v>50000</v>
      </c>
    </row>
    <row r="69" spans="1:3" ht="15" customHeight="1">
      <c r="A69" s="1452" t="s">
        <v>328</v>
      </c>
      <c r="B69" s="1129" t="s">
        <v>104</v>
      </c>
      <c r="C69" s="1472">
        <v>13442400</v>
      </c>
    </row>
    <row r="70" spans="1:3" ht="15" customHeight="1">
      <c r="A70" s="1473" t="s">
        <v>2540</v>
      </c>
      <c r="B70" s="1129"/>
      <c r="C70" s="1453"/>
    </row>
    <row r="71" spans="1:3" ht="15" customHeight="1">
      <c r="A71" s="1473" t="s">
        <v>2541</v>
      </c>
      <c r="B71" s="1129"/>
      <c r="C71" s="1453"/>
    </row>
    <row r="72" spans="1:3" ht="15" customHeight="1">
      <c r="A72" s="1461" t="s">
        <v>2542</v>
      </c>
      <c r="B72" s="1129"/>
      <c r="C72" s="1453"/>
    </row>
    <row r="73" spans="1:3" ht="15" customHeight="1">
      <c r="A73" s="1461" t="s">
        <v>2543</v>
      </c>
      <c r="B73" s="1129"/>
      <c r="C73" s="1453"/>
    </row>
    <row r="74" spans="1:3" ht="15" customHeight="1">
      <c r="A74" s="1461" t="s">
        <v>2544</v>
      </c>
      <c r="B74" s="1129"/>
      <c r="C74" s="1453"/>
    </row>
    <row r="75" spans="1:3" ht="15" customHeight="1">
      <c r="A75" s="1461" t="s">
        <v>2545</v>
      </c>
      <c r="B75" s="1129"/>
      <c r="C75" s="1453"/>
    </row>
    <row r="76" spans="1:3" ht="15" customHeight="1">
      <c r="A76" s="1463" t="s">
        <v>2546</v>
      </c>
      <c r="B76" s="1455"/>
      <c r="C76" s="1464"/>
    </row>
    <row r="77" spans="1:3" ht="15" customHeight="1">
      <c r="A77" s="1463" t="s">
        <v>2547</v>
      </c>
      <c r="B77" s="1455"/>
      <c r="C77" s="1464"/>
    </row>
    <row r="78" spans="1:3" ht="15" customHeight="1">
      <c r="A78" s="1461" t="s">
        <v>2548</v>
      </c>
      <c r="B78" s="1129"/>
      <c r="C78" s="1453"/>
    </row>
    <row r="79" spans="1:3" ht="15" customHeight="1">
      <c r="A79" s="1461" t="s">
        <v>2549</v>
      </c>
      <c r="B79" s="1129"/>
      <c r="C79" s="1453"/>
    </row>
    <row r="80" spans="1:3" ht="15" customHeight="1">
      <c r="A80" s="1461" t="s">
        <v>2550</v>
      </c>
      <c r="B80" s="1129"/>
      <c r="C80" s="1453"/>
    </row>
    <row r="81" spans="1:3" ht="15" customHeight="1">
      <c r="A81" s="1461" t="s">
        <v>2551</v>
      </c>
      <c r="B81" s="1129"/>
      <c r="C81" s="1453"/>
    </row>
    <row r="82" spans="1:3" ht="15" customHeight="1">
      <c r="A82" s="1461" t="s">
        <v>2552</v>
      </c>
      <c r="B82" s="1129"/>
      <c r="C82" s="1453"/>
    </row>
    <row r="83" spans="1:3" ht="15" customHeight="1">
      <c r="A83" s="1461" t="s">
        <v>2553</v>
      </c>
      <c r="B83" s="1129"/>
      <c r="C83" s="1453"/>
    </row>
    <row r="84" spans="1:3" ht="15" customHeight="1">
      <c r="A84" s="1473" t="s">
        <v>2554</v>
      </c>
      <c r="B84" s="1129"/>
      <c r="C84" s="1453"/>
    </row>
    <row r="85" spans="1:3" ht="15" customHeight="1">
      <c r="A85" s="1461" t="s">
        <v>2555</v>
      </c>
      <c r="B85" s="1129"/>
      <c r="C85" s="1453"/>
    </row>
    <row r="86" spans="1:3" ht="15" customHeight="1">
      <c r="A86" s="1461" t="s">
        <v>2556</v>
      </c>
      <c r="B86" s="1129"/>
      <c r="C86" s="1453"/>
    </row>
    <row r="87" spans="1:3" ht="15" customHeight="1">
      <c r="A87" s="1461" t="s">
        <v>2557</v>
      </c>
      <c r="B87" s="1129"/>
      <c r="C87" s="1453"/>
    </row>
    <row r="88" spans="1:3" ht="15" customHeight="1">
      <c r="A88" s="1461" t="s">
        <v>2558</v>
      </c>
      <c r="B88" s="1129"/>
      <c r="C88" s="1453"/>
    </row>
    <row r="89" spans="1:3" ht="15" customHeight="1">
      <c r="A89" s="1461" t="s">
        <v>2559</v>
      </c>
      <c r="B89" s="1129"/>
      <c r="C89" s="1453"/>
    </row>
    <row r="90" spans="1:3" ht="15" customHeight="1">
      <c r="A90" s="1461" t="s">
        <v>2560</v>
      </c>
      <c r="B90" s="1129"/>
      <c r="C90" s="1453"/>
    </row>
    <row r="91" spans="1:3" ht="15" customHeight="1">
      <c r="A91" s="1461" t="s">
        <v>2561</v>
      </c>
      <c r="B91" s="1129"/>
      <c r="C91" s="1453"/>
    </row>
    <row r="92" spans="1:3" ht="15" customHeight="1">
      <c r="A92" s="1461" t="s">
        <v>2562</v>
      </c>
      <c r="B92" s="1129"/>
      <c r="C92" s="1453"/>
    </row>
    <row r="93" spans="1:3" ht="15" customHeight="1">
      <c r="A93" s="1461" t="s">
        <v>2563</v>
      </c>
      <c r="B93" s="1129"/>
      <c r="C93" s="1453"/>
    </row>
    <row r="94" spans="1:3" ht="15" customHeight="1">
      <c r="A94" s="1461" t="s">
        <v>2564</v>
      </c>
      <c r="B94" s="1129"/>
      <c r="C94" s="1453"/>
    </row>
    <row r="95" spans="1:3" ht="15" customHeight="1">
      <c r="A95" s="1473" t="s">
        <v>2565</v>
      </c>
      <c r="B95" s="1129"/>
      <c r="C95" s="1453"/>
    </row>
    <row r="96" spans="1:3" ht="15" customHeight="1">
      <c r="A96" s="1458" t="s">
        <v>994</v>
      </c>
      <c r="B96" s="1119"/>
      <c r="C96" s="1474">
        <f>SUM(C39:C69)</f>
        <v>26914728</v>
      </c>
    </row>
    <row r="97" spans="1:3" ht="15" customHeight="1">
      <c r="A97" s="1132"/>
      <c r="B97" s="1119"/>
      <c r="C97" s="1475"/>
    </row>
    <row r="98" spans="1:3" ht="15" customHeight="1">
      <c r="A98" s="1132" t="s">
        <v>371</v>
      </c>
      <c r="B98" s="1119"/>
      <c r="C98" s="1453">
        <f>+C96+C35</f>
        <v>50798576</v>
      </c>
    </row>
    <row r="99" spans="1:3" ht="15" customHeight="1">
      <c r="A99" s="1458"/>
      <c r="B99" s="1115"/>
      <c r="C99" s="1451"/>
    </row>
    <row r="100" spans="1:3" ht="15" customHeight="1">
      <c r="A100" s="1132" t="s">
        <v>165</v>
      </c>
      <c r="B100" s="1119"/>
      <c r="C100" s="1453"/>
    </row>
    <row r="101" spans="1:3" ht="15" customHeight="1">
      <c r="A101" s="1458" t="s">
        <v>475</v>
      </c>
      <c r="B101" s="1476"/>
      <c r="C101" s="1453"/>
    </row>
    <row r="102" spans="1:3" ht="15" customHeight="1">
      <c r="A102" s="1452" t="s">
        <v>497</v>
      </c>
      <c r="B102" s="1119" t="s">
        <v>498</v>
      </c>
      <c r="C102" s="1453">
        <v>140000</v>
      </c>
    </row>
    <row r="103" spans="1:3" ht="15" customHeight="1">
      <c r="A103" s="1461" t="s">
        <v>2566</v>
      </c>
      <c r="B103" s="1477"/>
      <c r="C103" s="1453"/>
    </row>
    <row r="104" spans="1:3" ht="15" customHeight="1">
      <c r="A104" s="1461" t="s">
        <v>2567</v>
      </c>
      <c r="B104" s="1477"/>
      <c r="C104" s="1453"/>
    </row>
    <row r="105" spans="1:3" ht="15" customHeight="1">
      <c r="A105" s="1463" t="s">
        <v>2568</v>
      </c>
      <c r="B105" s="1478"/>
      <c r="C105" s="1467"/>
    </row>
    <row r="106" spans="1:3" ht="15" customHeight="1">
      <c r="A106" s="1454" t="s">
        <v>2569</v>
      </c>
      <c r="B106" s="1455"/>
      <c r="C106" s="1456">
        <v>140000</v>
      </c>
    </row>
    <row r="107" spans="1:3" ht="15" customHeight="1">
      <c r="A107" s="1479"/>
      <c r="B107" s="1480"/>
      <c r="C107" s="1481"/>
    </row>
    <row r="108" spans="1:3" ht="15" customHeight="1">
      <c r="A108" s="1479"/>
      <c r="B108" s="1480"/>
      <c r="C108" s="1481"/>
    </row>
    <row r="109" spans="1:3" ht="15" customHeight="1">
      <c r="A109" s="1482" t="s">
        <v>9</v>
      </c>
      <c r="B109" s="1137"/>
      <c r="C109" s="1483">
        <f>+C106+C98</f>
        <v>50938576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1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60"/>
  <sheetViews>
    <sheetView view="pageBreakPreview" topLeftCell="A60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6.28515625" style="751" customWidth="1"/>
    <col min="2" max="2" width="14.42578125" style="751" customWidth="1"/>
    <col min="3" max="3" width="16.85546875" style="751" customWidth="1"/>
    <col min="4" max="16384" width="14.42578125" style="751"/>
  </cols>
  <sheetData>
    <row r="1" spans="1:3" ht="15.75" customHeight="1">
      <c r="A1" s="1484" t="s">
        <v>1037</v>
      </c>
      <c r="B1" s="1485"/>
      <c r="C1" s="1486"/>
    </row>
    <row r="2" spans="1:3" ht="15.75" customHeight="1">
      <c r="A2" s="759"/>
      <c r="B2" s="794"/>
      <c r="C2" s="1487"/>
    </row>
    <row r="3" spans="1:3" ht="15.75" customHeight="1">
      <c r="A3" s="1488" t="s">
        <v>2570</v>
      </c>
      <c r="B3" s="794"/>
      <c r="C3" s="1487"/>
    </row>
    <row r="4" spans="1:3" ht="15.75" customHeight="1">
      <c r="A4" s="1488"/>
      <c r="B4" s="794"/>
      <c r="C4" s="1487"/>
    </row>
    <row r="5" spans="1:3" ht="15.75" customHeight="1">
      <c r="A5" s="762" t="s">
        <v>163</v>
      </c>
      <c r="B5" s="763"/>
      <c r="C5" s="764"/>
    </row>
    <row r="6" spans="1:3" ht="15.75" customHeight="1">
      <c r="A6" s="765" t="s">
        <v>199</v>
      </c>
      <c r="B6" s="766" t="s">
        <v>2</v>
      </c>
      <c r="C6" s="53" t="s">
        <v>200</v>
      </c>
    </row>
    <row r="7" spans="1:3" ht="15.75" customHeight="1">
      <c r="A7" s="767"/>
      <c r="B7" s="767"/>
      <c r="C7" s="55"/>
    </row>
    <row r="8" spans="1:3" ht="15.75" customHeight="1">
      <c r="A8" s="767"/>
      <c r="B8" s="767"/>
      <c r="C8" s="56">
        <v>2025</v>
      </c>
    </row>
    <row r="9" spans="1:3" ht="15.75" customHeight="1">
      <c r="A9" s="768"/>
      <c r="B9" s="768"/>
      <c r="C9" s="58" t="s">
        <v>7</v>
      </c>
    </row>
    <row r="10" spans="1:3" ht="15.75" customHeight="1">
      <c r="A10" s="759" t="s">
        <v>266</v>
      </c>
      <c r="B10" s="815"/>
      <c r="C10" s="772"/>
    </row>
    <row r="11" spans="1:3" ht="15.75" customHeight="1">
      <c r="A11" s="772" t="s">
        <v>985</v>
      </c>
      <c r="B11" s="815"/>
      <c r="C11" s="772"/>
    </row>
    <row r="12" spans="1:3" ht="15.75" customHeight="1">
      <c r="A12" s="1489" t="s">
        <v>423</v>
      </c>
      <c r="B12" s="771"/>
      <c r="C12" s="813"/>
    </row>
    <row r="13" spans="1:3" ht="15.75" customHeight="1">
      <c r="A13" s="795" t="s">
        <v>297</v>
      </c>
      <c r="B13" s="771" t="s">
        <v>60</v>
      </c>
      <c r="C13" s="774">
        <v>687600</v>
      </c>
    </row>
    <row r="14" spans="1:3" ht="15.75" customHeight="1">
      <c r="A14" s="773" t="s">
        <v>2571</v>
      </c>
      <c r="B14" s="771"/>
      <c r="C14" s="774"/>
    </row>
    <row r="15" spans="1:3" ht="30" customHeight="1">
      <c r="A15" s="850" t="s">
        <v>2572</v>
      </c>
      <c r="B15" s="771"/>
      <c r="C15" s="774"/>
    </row>
    <row r="16" spans="1:3" ht="15.75" customHeight="1">
      <c r="A16" s="759" t="s">
        <v>328</v>
      </c>
      <c r="B16" s="771"/>
      <c r="C16" s="774"/>
    </row>
    <row r="17" spans="1:3" ht="15.75" customHeight="1">
      <c r="A17" s="795" t="s">
        <v>328</v>
      </c>
      <c r="B17" s="771" t="s">
        <v>104</v>
      </c>
      <c r="C17" s="774">
        <v>1834560</v>
      </c>
    </row>
    <row r="18" spans="1:3" ht="15.75" customHeight="1">
      <c r="A18" s="773" t="s">
        <v>2558</v>
      </c>
      <c r="B18" s="771"/>
      <c r="C18" s="774"/>
    </row>
    <row r="19" spans="1:3" ht="15.75" customHeight="1">
      <c r="A19" s="773" t="s">
        <v>2573</v>
      </c>
      <c r="B19" s="771"/>
      <c r="C19" s="774"/>
    </row>
    <row r="20" spans="1:3" ht="15.75" customHeight="1">
      <c r="A20" s="772" t="s">
        <v>994</v>
      </c>
      <c r="B20" s="771"/>
      <c r="C20" s="775">
        <f>SUM(C13:C17)</f>
        <v>2522160</v>
      </c>
    </row>
    <row r="21" spans="1:3" ht="15.75" customHeight="1">
      <c r="A21" s="759"/>
      <c r="B21" s="771"/>
      <c r="C21" s="776"/>
    </row>
    <row r="22" spans="1:3" ht="15.75" customHeight="1">
      <c r="A22" s="759" t="s">
        <v>371</v>
      </c>
      <c r="B22" s="771"/>
      <c r="C22" s="774">
        <v>2522160</v>
      </c>
    </row>
    <row r="23" spans="1:3" ht="15.75" customHeight="1">
      <c r="A23" s="759"/>
      <c r="B23" s="771"/>
      <c r="C23" s="774"/>
    </row>
    <row r="24" spans="1:3" ht="15.75" customHeight="1">
      <c r="A24" s="835" t="s">
        <v>9</v>
      </c>
      <c r="B24" s="851" t="s">
        <v>1</v>
      </c>
      <c r="C24" s="797">
        <v>2522160</v>
      </c>
    </row>
    <row r="25" spans="1:3" ht="12" hidden="1" customHeight="1">
      <c r="A25" s="760"/>
      <c r="B25" s="794"/>
      <c r="C25" s="1490"/>
    </row>
    <row r="26" spans="1:3" ht="15.75" hidden="1" customHeight="1">
      <c r="A26" s="760" t="s">
        <v>1521</v>
      </c>
      <c r="B26" s="794" t="s">
        <v>1522</v>
      </c>
      <c r="C26" s="1490"/>
    </row>
    <row r="27" spans="1:3" ht="12" hidden="1" customHeight="1">
      <c r="A27" s="760"/>
      <c r="B27" s="794"/>
      <c r="C27" s="1490"/>
    </row>
    <row r="28" spans="1:3" ht="15.75" hidden="1" customHeight="1">
      <c r="A28" s="1491" t="s">
        <v>2574</v>
      </c>
      <c r="B28" s="794"/>
      <c r="C28" s="1490"/>
    </row>
    <row r="29" spans="1:3" ht="15.75" hidden="1" customHeight="1">
      <c r="A29" s="757" t="s">
        <v>2575</v>
      </c>
      <c r="B29" s="794"/>
      <c r="C29" s="1490"/>
    </row>
    <row r="30" spans="1:3" ht="15.75" customHeight="1">
      <c r="A30" s="757"/>
      <c r="B30" s="794"/>
      <c r="C30" s="1490"/>
    </row>
    <row r="31" spans="1:3" ht="15.75" customHeight="1">
      <c r="A31" s="757"/>
      <c r="B31" s="794"/>
      <c r="C31" s="1490"/>
    </row>
    <row r="32" spans="1:3" ht="15" customHeight="1">
      <c r="A32" s="1490"/>
      <c r="B32" s="1492"/>
      <c r="C32" s="760"/>
    </row>
    <row r="33" spans="1:3" ht="15.75" customHeight="1">
      <c r="A33" s="748" t="s">
        <v>1</v>
      </c>
      <c r="B33" s="1493"/>
      <c r="C33" s="1494"/>
    </row>
    <row r="34" spans="1:3" ht="15.75" customHeight="1">
      <c r="A34" s="759" t="s">
        <v>1037</v>
      </c>
      <c r="B34" s="794"/>
      <c r="C34" s="1487"/>
    </row>
    <row r="35" spans="1:3" ht="15.75" customHeight="1">
      <c r="A35" s="759"/>
      <c r="B35" s="794"/>
      <c r="C35" s="1487"/>
    </row>
    <row r="36" spans="1:3" ht="15.75" customHeight="1">
      <c r="A36" s="1488" t="s">
        <v>2576</v>
      </c>
      <c r="B36" s="794"/>
      <c r="C36" s="1487"/>
    </row>
    <row r="37" spans="1:3" ht="15.75" customHeight="1">
      <c r="A37" s="1488"/>
      <c r="B37" s="794"/>
      <c r="C37" s="1487"/>
    </row>
    <row r="38" spans="1:3" ht="15.75" customHeight="1">
      <c r="A38" s="762" t="s">
        <v>163</v>
      </c>
      <c r="B38" s="763"/>
      <c r="C38" s="764"/>
    </row>
    <row r="39" spans="1:3" ht="15.75" customHeight="1">
      <c r="A39" s="765" t="s">
        <v>199</v>
      </c>
      <c r="B39" s="766" t="s">
        <v>2</v>
      </c>
      <c r="C39" s="53" t="s">
        <v>200</v>
      </c>
    </row>
    <row r="40" spans="1:3" ht="15.75" customHeight="1">
      <c r="A40" s="767"/>
      <c r="B40" s="767"/>
      <c r="C40" s="55"/>
    </row>
    <row r="41" spans="1:3" ht="15.75" customHeight="1">
      <c r="A41" s="767"/>
      <c r="B41" s="767"/>
      <c r="C41" s="56">
        <v>2025</v>
      </c>
    </row>
    <row r="42" spans="1:3" ht="15.75" customHeight="1">
      <c r="A42" s="768"/>
      <c r="B42" s="768"/>
      <c r="C42" s="58" t="s">
        <v>7</v>
      </c>
    </row>
    <row r="43" spans="1:3" ht="15.75" customHeight="1">
      <c r="A43" s="772" t="s">
        <v>985</v>
      </c>
      <c r="B43" s="771"/>
      <c r="C43" s="772"/>
    </row>
    <row r="44" spans="1:3" ht="15.75" hidden="1" customHeight="1">
      <c r="A44" s="1489" t="s">
        <v>423</v>
      </c>
      <c r="B44" s="771"/>
      <c r="C44" s="813"/>
    </row>
    <row r="45" spans="1:3" ht="15.75" hidden="1" customHeight="1">
      <c r="A45" s="795" t="s">
        <v>297</v>
      </c>
      <c r="B45" s="771" t="s">
        <v>60</v>
      </c>
      <c r="C45" s="774">
        <v>0</v>
      </c>
    </row>
    <row r="46" spans="1:3" ht="15.75" customHeight="1">
      <c r="A46" s="759" t="s">
        <v>328</v>
      </c>
      <c r="B46" s="771"/>
      <c r="C46" s="774"/>
    </row>
    <row r="47" spans="1:3" ht="15.75" customHeight="1">
      <c r="A47" s="795" t="s">
        <v>328</v>
      </c>
      <c r="B47" s="771" t="s">
        <v>104</v>
      </c>
      <c r="C47" s="774">
        <v>1195560</v>
      </c>
    </row>
    <row r="48" spans="1:3" ht="15.75" customHeight="1">
      <c r="A48" s="773" t="s">
        <v>2577</v>
      </c>
      <c r="B48" s="771"/>
      <c r="C48" s="774"/>
    </row>
    <row r="49" spans="1:3" ht="15.75" customHeight="1">
      <c r="A49" s="772" t="s">
        <v>994</v>
      </c>
      <c r="B49" s="771"/>
      <c r="C49" s="775">
        <v>1195560</v>
      </c>
    </row>
    <row r="50" spans="1:3" ht="15.75" customHeight="1">
      <c r="A50" s="759"/>
      <c r="B50" s="771"/>
      <c r="C50" s="776"/>
    </row>
    <row r="51" spans="1:3" ht="15.75" customHeight="1">
      <c r="A51" s="759" t="s">
        <v>371</v>
      </c>
      <c r="B51" s="771"/>
      <c r="C51" s="774">
        <v>1195560</v>
      </c>
    </row>
    <row r="52" spans="1:3" ht="15.75" customHeight="1">
      <c r="A52" s="759"/>
      <c r="B52" s="771"/>
      <c r="C52" s="774"/>
    </row>
    <row r="53" spans="1:3" ht="15.75" customHeight="1">
      <c r="A53" s="835" t="s">
        <v>9</v>
      </c>
      <c r="B53" s="851" t="s">
        <v>1</v>
      </c>
      <c r="C53" s="797">
        <v>1195560</v>
      </c>
    </row>
    <row r="54" spans="1:3" ht="15.75" hidden="1" customHeight="1">
      <c r="A54" s="757"/>
      <c r="B54" s="794"/>
      <c r="C54" s="1490"/>
    </row>
    <row r="55" spans="1:3" ht="15.75" hidden="1" customHeight="1">
      <c r="A55" s="760" t="s">
        <v>1521</v>
      </c>
      <c r="B55" s="794" t="s">
        <v>1522</v>
      </c>
      <c r="C55" s="1490"/>
    </row>
    <row r="56" spans="1:3" ht="15.75" hidden="1" customHeight="1">
      <c r="A56" s="760"/>
      <c r="B56" s="794"/>
      <c r="C56" s="1490"/>
    </row>
    <row r="57" spans="1:3" ht="15.75" hidden="1" customHeight="1">
      <c r="A57" s="1491" t="s">
        <v>2574</v>
      </c>
      <c r="B57" s="794"/>
      <c r="C57" s="1490"/>
    </row>
    <row r="58" spans="1:3" ht="15.75" hidden="1" customHeight="1">
      <c r="A58" s="757" t="s">
        <v>2575</v>
      </c>
      <c r="B58" s="794"/>
      <c r="C58" s="1490"/>
    </row>
    <row r="59" spans="1:3" ht="15.75" customHeight="1">
      <c r="A59" s="757"/>
      <c r="B59" s="794"/>
      <c r="C59" s="1490"/>
    </row>
    <row r="60" spans="1:3" ht="15.75" customHeight="1">
      <c r="A60" s="1490" t="s">
        <v>1</v>
      </c>
      <c r="B60" s="794"/>
      <c r="C60" s="1495"/>
    </row>
    <row r="61" spans="1:3" ht="15.75" customHeight="1">
      <c r="A61" s="748" t="s">
        <v>1</v>
      </c>
      <c r="B61" s="1493"/>
      <c r="C61" s="1494"/>
    </row>
    <row r="62" spans="1:3" ht="15.75" customHeight="1">
      <c r="A62" s="1488" t="s">
        <v>2578</v>
      </c>
      <c r="B62" s="794"/>
      <c r="C62" s="1487"/>
    </row>
    <row r="63" spans="1:3" ht="15.75" customHeight="1">
      <c r="A63" s="1488"/>
      <c r="B63" s="794"/>
      <c r="C63" s="1487"/>
    </row>
    <row r="64" spans="1:3" ht="15.75" customHeight="1">
      <c r="A64" s="762" t="s">
        <v>163</v>
      </c>
      <c r="B64" s="763"/>
      <c r="C64" s="764"/>
    </row>
    <row r="65" spans="1:3" ht="15.75" customHeight="1">
      <c r="A65" s="765" t="s">
        <v>199</v>
      </c>
      <c r="B65" s="766" t="s">
        <v>2</v>
      </c>
      <c r="C65" s="53" t="s">
        <v>200</v>
      </c>
    </row>
    <row r="66" spans="1:3" ht="15.75" customHeight="1">
      <c r="A66" s="767"/>
      <c r="B66" s="767"/>
      <c r="C66" s="55"/>
    </row>
    <row r="67" spans="1:3" ht="15.75" customHeight="1">
      <c r="A67" s="767"/>
      <c r="B67" s="767"/>
      <c r="C67" s="56">
        <v>2025</v>
      </c>
    </row>
    <row r="68" spans="1:3" ht="15.75" customHeight="1">
      <c r="A68" s="768"/>
      <c r="B68" s="768"/>
      <c r="C68" s="58" t="s">
        <v>7</v>
      </c>
    </row>
    <row r="69" spans="1:3" ht="15.75" customHeight="1">
      <c r="A69" s="759" t="s">
        <v>266</v>
      </c>
      <c r="B69" s="815"/>
      <c r="C69" s="772"/>
    </row>
    <row r="70" spans="1:3" ht="15.75" customHeight="1">
      <c r="A70" s="772" t="s">
        <v>2579</v>
      </c>
      <c r="B70" s="815"/>
      <c r="C70" s="772"/>
    </row>
    <row r="71" spans="1:3" ht="15.75" customHeight="1">
      <c r="A71" s="1489" t="s">
        <v>389</v>
      </c>
      <c r="B71" s="771"/>
      <c r="C71" s="813"/>
    </row>
    <row r="72" spans="1:3" ht="15.75" customHeight="1">
      <c r="A72" s="600" t="s">
        <v>592</v>
      </c>
      <c r="B72" s="1496" t="s">
        <v>193</v>
      </c>
      <c r="C72" s="1497">
        <v>83000</v>
      </c>
    </row>
    <row r="73" spans="1:3" ht="15.75" customHeight="1">
      <c r="A73" s="1489" t="s">
        <v>2580</v>
      </c>
      <c r="B73" s="771"/>
      <c r="C73" s="813"/>
    </row>
    <row r="74" spans="1:3" ht="15.75" customHeight="1">
      <c r="A74" s="1489" t="s">
        <v>2581</v>
      </c>
      <c r="B74" s="771"/>
      <c r="C74" s="813"/>
    </row>
    <row r="75" spans="1:3" ht="15.75" customHeight="1">
      <c r="A75" s="795" t="s">
        <v>303</v>
      </c>
      <c r="B75" s="771" t="s">
        <v>69</v>
      </c>
      <c r="C75" s="774">
        <v>675650</v>
      </c>
    </row>
    <row r="76" spans="1:3" ht="15.75" customHeight="1">
      <c r="A76" s="773" t="s">
        <v>2582</v>
      </c>
      <c r="B76" s="771"/>
      <c r="C76" s="774"/>
    </row>
    <row r="77" spans="1:3" ht="15.75" customHeight="1">
      <c r="A77" s="773" t="s">
        <v>2583</v>
      </c>
      <c r="B77" s="771"/>
      <c r="C77" s="849"/>
    </row>
    <row r="78" spans="1:3" ht="15.75" customHeight="1">
      <c r="A78" s="773" t="s">
        <v>2584</v>
      </c>
      <c r="B78" s="771"/>
      <c r="C78" s="849"/>
    </row>
    <row r="79" spans="1:3" ht="15.75" customHeight="1">
      <c r="A79" s="773" t="s">
        <v>2585</v>
      </c>
      <c r="B79" s="771"/>
      <c r="C79" s="849"/>
    </row>
    <row r="80" spans="1:3" ht="15.75" customHeight="1">
      <c r="A80" s="759" t="s">
        <v>328</v>
      </c>
      <c r="B80" s="771"/>
      <c r="C80" s="774"/>
    </row>
    <row r="81" spans="1:3" ht="15.75" customHeight="1">
      <c r="A81" s="795" t="s">
        <v>328</v>
      </c>
      <c r="B81" s="771" t="s">
        <v>104</v>
      </c>
      <c r="C81" s="774">
        <v>7176960</v>
      </c>
    </row>
    <row r="82" spans="1:3" ht="15.75" customHeight="1">
      <c r="A82" s="773" t="s">
        <v>2558</v>
      </c>
      <c r="B82" s="771"/>
      <c r="C82" s="774"/>
    </row>
    <row r="83" spans="1:3" ht="32.25" customHeight="1">
      <c r="A83" s="850" t="s">
        <v>2586</v>
      </c>
      <c r="B83" s="771"/>
      <c r="C83" s="774"/>
    </row>
    <row r="84" spans="1:3" ht="15.75" customHeight="1">
      <c r="A84" s="773" t="s">
        <v>2587</v>
      </c>
      <c r="B84" s="771"/>
      <c r="C84" s="774"/>
    </row>
    <row r="85" spans="1:3" ht="15.75" customHeight="1">
      <c r="A85" s="773" t="s">
        <v>2588</v>
      </c>
      <c r="B85" s="771"/>
      <c r="C85" s="774"/>
    </row>
    <row r="86" spans="1:3" ht="15.75" customHeight="1">
      <c r="A86" s="773" t="s">
        <v>2589</v>
      </c>
      <c r="B86" s="771"/>
      <c r="C86" s="774"/>
    </row>
    <row r="87" spans="1:3" ht="15.75" customHeight="1">
      <c r="A87" s="773" t="s">
        <v>2590</v>
      </c>
      <c r="B87" s="771"/>
      <c r="C87" s="774"/>
    </row>
    <row r="88" spans="1:3" ht="15.75" customHeight="1">
      <c r="A88" s="773" t="s">
        <v>2591</v>
      </c>
      <c r="B88" s="771"/>
      <c r="C88" s="774"/>
    </row>
    <row r="89" spans="1:3" ht="15.75" customHeight="1">
      <c r="A89" s="773" t="s">
        <v>2592</v>
      </c>
      <c r="B89" s="771"/>
      <c r="C89" s="774"/>
    </row>
    <row r="90" spans="1:3" ht="15.75" customHeight="1">
      <c r="A90" s="772" t="s">
        <v>994</v>
      </c>
      <c r="B90" s="771"/>
      <c r="C90" s="775">
        <f>SUM(C72:C81)</f>
        <v>7935610</v>
      </c>
    </row>
    <row r="91" spans="1:3" ht="15.75" customHeight="1">
      <c r="A91" s="759"/>
      <c r="B91" s="771"/>
      <c r="C91" s="776"/>
    </row>
    <row r="92" spans="1:3" ht="15.75" customHeight="1">
      <c r="A92" s="772" t="s">
        <v>371</v>
      </c>
      <c r="B92" s="794"/>
      <c r="C92" s="774">
        <v>7935610</v>
      </c>
    </row>
    <row r="93" spans="1:3" ht="15.75" customHeight="1">
      <c r="A93" s="782"/>
      <c r="B93" s="780"/>
      <c r="C93" s="781"/>
    </row>
    <row r="94" spans="1:3" ht="15.75" customHeight="1">
      <c r="A94" s="779"/>
      <c r="B94" s="780"/>
      <c r="C94" s="781"/>
    </row>
    <row r="95" spans="1:3" ht="15.75" customHeight="1">
      <c r="A95" s="835" t="s">
        <v>9</v>
      </c>
      <c r="B95" s="851" t="s">
        <v>1</v>
      </c>
      <c r="C95" s="797">
        <v>7935610</v>
      </c>
    </row>
    <row r="96" spans="1:3" ht="12" hidden="1" customHeight="1">
      <c r="A96" s="760"/>
      <c r="B96" s="794"/>
      <c r="C96" s="1490"/>
    </row>
    <row r="97" spans="1:3" ht="15.75" hidden="1" customHeight="1">
      <c r="A97" s="760" t="s">
        <v>1521</v>
      </c>
      <c r="B97" s="794" t="s">
        <v>1522</v>
      </c>
      <c r="C97" s="1490"/>
    </row>
    <row r="98" spans="1:3" ht="15.75" hidden="1" customHeight="1">
      <c r="A98" s="760"/>
      <c r="B98" s="794"/>
      <c r="C98" s="1490"/>
    </row>
    <row r="99" spans="1:3" ht="14.25" hidden="1" customHeight="1">
      <c r="A99" s="760"/>
      <c r="B99" s="794"/>
      <c r="C99" s="1490"/>
    </row>
    <row r="100" spans="1:3" ht="15.75" hidden="1" customHeight="1">
      <c r="A100" s="1491" t="s">
        <v>2574</v>
      </c>
      <c r="B100" s="794"/>
      <c r="C100" s="1490"/>
    </row>
    <row r="101" spans="1:3" ht="15.75" hidden="1" customHeight="1">
      <c r="A101" s="757" t="s">
        <v>2575</v>
      </c>
      <c r="B101" s="794"/>
      <c r="C101" s="1490"/>
    </row>
    <row r="102" spans="1:3" ht="15.75" customHeight="1">
      <c r="A102" s="757"/>
      <c r="B102" s="794"/>
      <c r="C102" s="1490"/>
    </row>
    <row r="103" spans="1:3" ht="15.75" customHeight="1">
      <c r="A103" s="757"/>
      <c r="B103" s="794"/>
      <c r="C103" s="1490"/>
    </row>
    <row r="104" spans="1:3" ht="15.75" customHeight="1">
      <c r="A104" s="748" t="s">
        <v>1</v>
      </c>
      <c r="B104" s="1493"/>
      <c r="C104" s="1494"/>
    </row>
    <row r="105" spans="1:3" ht="15.75" customHeight="1">
      <c r="A105" s="1488" t="s">
        <v>2593</v>
      </c>
      <c r="B105" s="794"/>
      <c r="C105" s="1487"/>
    </row>
    <row r="106" spans="1:3" ht="15.75" customHeight="1">
      <c r="A106" s="1488"/>
      <c r="B106" s="794"/>
      <c r="C106" s="1487"/>
    </row>
    <row r="107" spans="1:3" ht="15.75" customHeight="1">
      <c r="A107" s="762" t="s">
        <v>163</v>
      </c>
      <c r="B107" s="763"/>
      <c r="C107" s="764"/>
    </row>
    <row r="108" spans="1:3" ht="15.75" customHeight="1">
      <c r="A108" s="765" t="s">
        <v>199</v>
      </c>
      <c r="B108" s="766" t="s">
        <v>2</v>
      </c>
      <c r="C108" s="53" t="s">
        <v>200</v>
      </c>
    </row>
    <row r="109" spans="1:3" ht="15.75" customHeight="1">
      <c r="A109" s="767"/>
      <c r="B109" s="767"/>
      <c r="C109" s="55"/>
    </row>
    <row r="110" spans="1:3" ht="15.75" customHeight="1">
      <c r="A110" s="767"/>
      <c r="B110" s="767"/>
      <c r="C110" s="56">
        <v>2025</v>
      </c>
    </row>
    <row r="111" spans="1:3" ht="15.75" customHeight="1">
      <c r="A111" s="768"/>
      <c r="B111" s="768"/>
      <c r="C111" s="58" t="s">
        <v>7</v>
      </c>
    </row>
    <row r="112" spans="1:3" ht="15.75" customHeight="1">
      <c r="A112" s="759" t="s">
        <v>266</v>
      </c>
      <c r="B112" s="815"/>
      <c r="C112" s="772"/>
    </row>
    <row r="113" spans="1:3" ht="15.75" customHeight="1">
      <c r="A113" s="772" t="s">
        <v>985</v>
      </c>
      <c r="B113" s="815"/>
      <c r="C113" s="772"/>
    </row>
    <row r="114" spans="1:3" ht="15.75" customHeight="1">
      <c r="A114" s="1489" t="s">
        <v>389</v>
      </c>
      <c r="B114" s="771"/>
      <c r="C114" s="813"/>
    </row>
    <row r="115" spans="1:3" ht="15.75" customHeight="1">
      <c r="A115" s="795" t="s">
        <v>592</v>
      </c>
      <c r="B115" s="771" t="s">
        <v>193</v>
      </c>
      <c r="C115" s="790">
        <v>50000</v>
      </c>
    </row>
    <row r="116" spans="1:3" ht="15.75" customHeight="1">
      <c r="A116" s="795" t="s">
        <v>303</v>
      </c>
      <c r="B116" s="771" t="s">
        <v>69</v>
      </c>
      <c r="C116" s="774">
        <v>178634</v>
      </c>
    </row>
    <row r="117" spans="1:3" ht="15.75" customHeight="1">
      <c r="A117" s="759" t="s">
        <v>328</v>
      </c>
      <c r="B117" s="771"/>
      <c r="C117" s="774"/>
    </row>
    <row r="118" spans="1:3" ht="15.75" customHeight="1">
      <c r="A118" s="795" t="s">
        <v>328</v>
      </c>
      <c r="B118" s="771" t="s">
        <v>104</v>
      </c>
      <c r="C118" s="774">
        <v>1826280</v>
      </c>
    </row>
    <row r="119" spans="1:3" ht="15.75" customHeight="1">
      <c r="A119" s="773" t="s">
        <v>2558</v>
      </c>
      <c r="B119" s="771"/>
      <c r="C119" s="774"/>
    </row>
    <row r="120" spans="1:3" ht="31.5" customHeight="1">
      <c r="A120" s="850" t="s">
        <v>2594</v>
      </c>
      <c r="B120" s="771"/>
      <c r="C120" s="774"/>
    </row>
    <row r="121" spans="1:3" ht="15.75" customHeight="1">
      <c r="A121" s="773" t="s">
        <v>2595</v>
      </c>
      <c r="B121" s="771"/>
      <c r="C121" s="774"/>
    </row>
    <row r="122" spans="1:3" ht="15.75" customHeight="1">
      <c r="A122" s="773" t="s">
        <v>2596</v>
      </c>
      <c r="B122" s="771"/>
      <c r="C122" s="774"/>
    </row>
    <row r="123" spans="1:3" ht="15.75" customHeight="1">
      <c r="A123" s="773" t="s">
        <v>2597</v>
      </c>
      <c r="B123" s="771"/>
      <c r="C123" s="774"/>
    </row>
    <row r="124" spans="1:3" ht="15.75" customHeight="1">
      <c r="A124" s="772" t="s">
        <v>994</v>
      </c>
      <c r="B124" s="771"/>
      <c r="C124" s="775">
        <f>SUM(C115:C118)</f>
        <v>2054914</v>
      </c>
    </row>
    <row r="125" spans="1:3" ht="15.75" customHeight="1">
      <c r="A125" s="759"/>
      <c r="B125" s="771"/>
      <c r="C125" s="776"/>
    </row>
    <row r="126" spans="1:3" ht="15.75" customHeight="1">
      <c r="A126" s="759" t="s">
        <v>371</v>
      </c>
      <c r="B126" s="771"/>
      <c r="C126" s="774">
        <v>2054914</v>
      </c>
    </row>
    <row r="127" spans="1:3" ht="15.75" customHeight="1">
      <c r="A127" s="759"/>
      <c r="B127" s="771"/>
      <c r="C127" s="774"/>
    </row>
    <row r="128" spans="1:3" ht="15.75" customHeight="1">
      <c r="A128" s="835" t="s">
        <v>9</v>
      </c>
      <c r="B128" s="851" t="s">
        <v>1</v>
      </c>
      <c r="C128" s="797">
        <v>2054914</v>
      </c>
    </row>
    <row r="129" spans="1:3" ht="12" hidden="1" customHeight="1">
      <c r="A129" s="760"/>
      <c r="B129" s="794"/>
      <c r="C129" s="1490"/>
    </row>
    <row r="130" spans="1:3" ht="15.75" hidden="1" customHeight="1">
      <c r="A130" s="760" t="s">
        <v>1521</v>
      </c>
      <c r="B130" s="794" t="s">
        <v>1522</v>
      </c>
      <c r="C130" s="1490"/>
    </row>
    <row r="131" spans="1:3" ht="15.75" hidden="1" customHeight="1">
      <c r="A131" s="760"/>
      <c r="B131" s="794"/>
      <c r="C131" s="1490"/>
    </row>
    <row r="132" spans="1:3" ht="15" hidden="1" customHeight="1">
      <c r="A132" s="760"/>
      <c r="B132" s="794"/>
      <c r="C132" s="1490"/>
    </row>
    <row r="133" spans="1:3" ht="15.75" hidden="1" customHeight="1">
      <c r="A133" s="1491" t="s">
        <v>2574</v>
      </c>
      <c r="B133" s="794"/>
      <c r="C133" s="1490"/>
    </row>
    <row r="134" spans="1:3" ht="15.75" hidden="1" customHeight="1">
      <c r="A134" s="757" t="s">
        <v>2575</v>
      </c>
      <c r="B134" s="794"/>
      <c r="C134" s="1490"/>
    </row>
    <row r="135" spans="1:3" ht="15.75" hidden="1" customHeight="1">
      <c r="A135" s="757"/>
      <c r="B135" s="794"/>
      <c r="C135" s="1490"/>
    </row>
    <row r="136" spans="1:3" ht="15.75" customHeight="1">
      <c r="A136" s="757"/>
      <c r="B136" s="794"/>
      <c r="C136" s="1490"/>
    </row>
    <row r="137" spans="1:3" ht="15.75" customHeight="1">
      <c r="A137" s="757"/>
      <c r="B137" s="794"/>
      <c r="C137" s="1490"/>
    </row>
    <row r="138" spans="1:3" ht="15.75" customHeight="1">
      <c r="A138" s="757"/>
      <c r="B138" s="794"/>
      <c r="C138" s="1490"/>
    </row>
    <row r="139" spans="1:3" ht="15" customHeight="1">
      <c r="A139" s="245" t="s">
        <v>1</v>
      </c>
      <c r="B139" s="246"/>
      <c r="C139" s="247"/>
    </row>
    <row r="140" spans="1:3" ht="15" customHeight="1">
      <c r="A140" s="230" t="s">
        <v>2598</v>
      </c>
      <c r="B140" s="248"/>
      <c r="C140" s="249"/>
    </row>
    <row r="141" spans="1:3" ht="15" customHeight="1">
      <c r="A141" s="230"/>
      <c r="B141" s="248"/>
      <c r="C141" s="249"/>
    </row>
    <row r="142" spans="1:3" ht="15" customHeight="1">
      <c r="A142" s="250" t="s">
        <v>163</v>
      </c>
      <c r="B142" s="251"/>
      <c r="C142" s="252"/>
    </row>
    <row r="143" spans="1:3" ht="15" customHeight="1">
      <c r="A143" s="51" t="s">
        <v>199</v>
      </c>
      <c r="B143" s="52" t="s">
        <v>2</v>
      </c>
      <c r="C143" s="53" t="s">
        <v>200</v>
      </c>
    </row>
    <row r="144" spans="1:3" ht="15" customHeight="1">
      <c r="A144" s="54"/>
      <c r="B144" s="54"/>
      <c r="C144" s="55"/>
    </row>
    <row r="145" spans="1:3" ht="15" customHeight="1">
      <c r="A145" s="54"/>
      <c r="B145" s="54"/>
      <c r="C145" s="56">
        <v>2025</v>
      </c>
    </row>
    <row r="146" spans="1:3" ht="15" customHeight="1">
      <c r="A146" s="57"/>
      <c r="B146" s="57"/>
      <c r="C146" s="58" t="s">
        <v>7</v>
      </c>
    </row>
    <row r="147" spans="1:3" ht="15" customHeight="1">
      <c r="A147" s="113" t="s">
        <v>266</v>
      </c>
      <c r="B147" s="254"/>
      <c r="C147" s="940"/>
    </row>
    <row r="148" spans="1:3" ht="15" customHeight="1">
      <c r="A148" s="940" t="s">
        <v>985</v>
      </c>
      <c r="B148" s="254"/>
      <c r="C148" s="940"/>
    </row>
    <row r="149" spans="1:3" ht="15" customHeight="1">
      <c r="A149" s="1289" t="s">
        <v>423</v>
      </c>
      <c r="B149" s="114"/>
      <c r="C149" s="1013"/>
    </row>
    <row r="150" spans="1:3" ht="15" customHeight="1">
      <c r="A150" s="956" t="s">
        <v>297</v>
      </c>
      <c r="B150" s="114" t="s">
        <v>60</v>
      </c>
      <c r="C150" s="138">
        <v>267858</v>
      </c>
    </row>
    <row r="151" spans="1:3" ht="15" customHeight="1">
      <c r="A151" s="113" t="s">
        <v>1939</v>
      </c>
      <c r="B151" s="114"/>
      <c r="C151" s="138"/>
    </row>
    <row r="152" spans="1:3" ht="15" customHeight="1">
      <c r="A152" s="956" t="s">
        <v>2599</v>
      </c>
      <c r="B152" s="114" t="s">
        <v>145</v>
      </c>
      <c r="C152" s="138">
        <v>600000</v>
      </c>
    </row>
    <row r="153" spans="1:3" ht="15" customHeight="1">
      <c r="A153" s="113" t="s">
        <v>328</v>
      </c>
      <c r="B153" s="114"/>
      <c r="C153" s="255"/>
    </row>
    <row r="154" spans="1:3" ht="15" customHeight="1">
      <c r="A154" s="956" t="s">
        <v>328</v>
      </c>
      <c r="B154" s="114" t="s">
        <v>104</v>
      </c>
      <c r="C154" s="255">
        <v>300000</v>
      </c>
    </row>
    <row r="155" spans="1:3" ht="15" customHeight="1">
      <c r="A155" s="940" t="s">
        <v>994</v>
      </c>
      <c r="B155" s="114"/>
      <c r="C155" s="256">
        <f>SUM(C150:C154)</f>
        <v>1167858</v>
      </c>
    </row>
    <row r="156" spans="1:3" ht="15" customHeight="1">
      <c r="A156" s="113"/>
      <c r="B156" s="114"/>
      <c r="C156" s="257"/>
    </row>
    <row r="157" spans="1:3" ht="15" customHeight="1">
      <c r="A157" s="113" t="s">
        <v>371</v>
      </c>
      <c r="B157" s="114"/>
      <c r="C157" s="255">
        <v>1167858</v>
      </c>
    </row>
    <row r="158" spans="1:3" ht="15" customHeight="1">
      <c r="A158" s="113"/>
      <c r="B158" s="114"/>
      <c r="C158" s="255"/>
    </row>
    <row r="159" spans="1:3" ht="15" customHeight="1">
      <c r="A159" s="957" t="s">
        <v>9</v>
      </c>
      <c r="B159" s="258" t="s">
        <v>1</v>
      </c>
      <c r="C159" s="259">
        <v>1167858</v>
      </c>
    </row>
    <row r="160" spans="1:3" ht="15" customHeight="1">
      <c r="A160" s="938"/>
      <c r="B160" s="248"/>
      <c r="C160" s="989"/>
    </row>
  </sheetData>
  <mergeCells count="20">
    <mergeCell ref="A142:C142"/>
    <mergeCell ref="A143:A146"/>
    <mergeCell ref="B143:B146"/>
    <mergeCell ref="C143:C144"/>
    <mergeCell ref="A64:C64"/>
    <mergeCell ref="A65:A68"/>
    <mergeCell ref="B65:B68"/>
    <mergeCell ref="C65:C66"/>
    <mergeCell ref="A107:C107"/>
    <mergeCell ref="A108:A111"/>
    <mergeCell ref="B108:B111"/>
    <mergeCell ref="C108:C109"/>
    <mergeCell ref="A5:C5"/>
    <mergeCell ref="A6:A9"/>
    <mergeCell ref="B6:B9"/>
    <mergeCell ref="C6:C7"/>
    <mergeCell ref="A38:C38"/>
    <mergeCell ref="A39:A42"/>
    <mergeCell ref="B39:B42"/>
    <mergeCell ref="C39:C40"/>
  </mergeCells>
  <pageMargins left="0.55118110236220474" right="0.55118110236220474" top="0.59055118110236227" bottom="0.51181102362204722" header="0" footer="0"/>
  <pageSetup paperSize="9" scale="93" fitToHeight="0" orientation="portrait" r:id="rId1"/>
  <rowBreaks count="2" manualBreakCount="2">
    <brk id="59" max="2" man="1"/>
    <brk id="102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5"/>
  <sheetViews>
    <sheetView view="pageBreakPreview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4" style="553" customWidth="1"/>
    <col min="2" max="2" width="14.42578125" style="553" customWidth="1"/>
    <col min="3" max="3" width="18" style="553" customWidth="1"/>
    <col min="4" max="16384" width="14.42578125" style="553"/>
  </cols>
  <sheetData>
    <row r="1" spans="1:3" ht="14.65" customHeight="1">
      <c r="A1" s="550" t="s">
        <v>1</v>
      </c>
      <c r="B1" s="551"/>
      <c r="C1" s="552"/>
    </row>
    <row r="2" spans="1:3" ht="14.65" customHeight="1">
      <c r="A2" s="554" t="s">
        <v>263</v>
      </c>
      <c r="B2" s="555"/>
      <c r="C2" s="556"/>
    </row>
    <row r="3" spans="1:3" ht="14.65" customHeight="1">
      <c r="A3" s="557" t="s">
        <v>264</v>
      </c>
      <c r="B3" s="555"/>
      <c r="C3" s="556"/>
    </row>
    <row r="4" spans="1:3" ht="14.65" customHeight="1">
      <c r="A4" s="558"/>
      <c r="B4" s="559"/>
      <c r="C4" s="560"/>
    </row>
    <row r="5" spans="1:3" ht="14.65" customHeight="1">
      <c r="A5" s="561" t="s">
        <v>1130</v>
      </c>
      <c r="B5" s="562"/>
      <c r="C5" s="563"/>
    </row>
    <row r="6" spans="1:3" ht="14.65" customHeight="1">
      <c r="A6" s="561"/>
      <c r="B6" s="562"/>
      <c r="C6" s="563"/>
    </row>
    <row r="7" spans="1:3" ht="14.65" customHeight="1">
      <c r="A7" s="564" t="s">
        <v>163</v>
      </c>
      <c r="B7" s="565"/>
      <c r="C7" s="566"/>
    </row>
    <row r="8" spans="1:3" ht="14.65" customHeight="1">
      <c r="A8" s="567" t="s">
        <v>164</v>
      </c>
      <c r="B8" s="568" t="s">
        <v>2</v>
      </c>
      <c r="C8" s="53" t="s">
        <v>200</v>
      </c>
    </row>
    <row r="9" spans="1:3" ht="14.65" customHeight="1">
      <c r="A9" s="569"/>
      <c r="B9" s="569"/>
      <c r="C9" s="55"/>
    </row>
    <row r="10" spans="1:3" ht="14.65" customHeight="1">
      <c r="A10" s="569"/>
      <c r="B10" s="569"/>
      <c r="C10" s="56">
        <v>2025</v>
      </c>
    </row>
    <row r="11" spans="1:3" ht="14.65" customHeight="1">
      <c r="A11" s="570"/>
      <c r="B11" s="570"/>
      <c r="C11" s="56" t="s">
        <v>7</v>
      </c>
    </row>
    <row r="12" spans="1:3" ht="14.65" customHeight="1">
      <c r="A12" s="550" t="s">
        <v>266</v>
      </c>
      <c r="B12" s="571"/>
      <c r="C12" s="572"/>
    </row>
    <row r="13" spans="1:3" ht="14.65" customHeight="1">
      <c r="A13" s="561" t="s">
        <v>648</v>
      </c>
      <c r="B13" s="573"/>
      <c r="C13" s="574"/>
    </row>
    <row r="14" spans="1:3" ht="14.65" customHeight="1">
      <c r="A14" s="561" t="s">
        <v>268</v>
      </c>
      <c r="B14" s="573"/>
      <c r="C14" s="574"/>
    </row>
    <row r="15" spans="1:3" ht="14.65" customHeight="1">
      <c r="A15" s="575" t="s">
        <v>269</v>
      </c>
      <c r="B15" s="573" t="s">
        <v>15</v>
      </c>
      <c r="C15" s="576">
        <v>5649864</v>
      </c>
    </row>
    <row r="16" spans="1:3" ht="14.65" customHeight="1">
      <c r="A16" s="561" t="s">
        <v>270</v>
      </c>
      <c r="B16" s="573"/>
      <c r="C16" s="576"/>
    </row>
    <row r="17" spans="1:3" ht="14.65" customHeight="1">
      <c r="A17" s="575" t="s">
        <v>271</v>
      </c>
      <c r="B17" s="573" t="s">
        <v>20</v>
      </c>
      <c r="C17" s="576">
        <v>360000</v>
      </c>
    </row>
    <row r="18" spans="1:3" ht="14.65" customHeight="1">
      <c r="A18" s="575" t="s">
        <v>274</v>
      </c>
      <c r="B18" s="573" t="s">
        <v>26</v>
      </c>
      <c r="C18" s="576">
        <v>105000</v>
      </c>
    </row>
    <row r="19" spans="1:3" ht="14.65" customHeight="1">
      <c r="A19" s="575" t="s">
        <v>275</v>
      </c>
      <c r="B19" s="573" t="s">
        <v>37</v>
      </c>
      <c r="C19" s="576">
        <v>470822</v>
      </c>
    </row>
    <row r="20" spans="1:3" ht="14.65" customHeight="1">
      <c r="A20" s="575" t="s">
        <v>276</v>
      </c>
      <c r="B20" s="573" t="s">
        <v>39</v>
      </c>
      <c r="C20" s="576">
        <v>75000</v>
      </c>
    </row>
    <row r="21" spans="1:3" ht="14.65" customHeight="1">
      <c r="A21" s="575" t="s">
        <v>277</v>
      </c>
      <c r="B21" s="573" t="s">
        <v>41</v>
      </c>
      <c r="C21" s="576"/>
    </row>
    <row r="22" spans="1:3" ht="14.65" customHeight="1">
      <c r="A22" s="575" t="s">
        <v>1131</v>
      </c>
      <c r="B22" s="573" t="s">
        <v>43</v>
      </c>
      <c r="C22" s="576">
        <v>20000</v>
      </c>
    </row>
    <row r="23" spans="1:3" ht="14.65" customHeight="1">
      <c r="A23" s="575" t="s">
        <v>279</v>
      </c>
      <c r="B23" s="573" t="s">
        <v>191</v>
      </c>
      <c r="C23" s="576">
        <v>45000</v>
      </c>
    </row>
    <row r="24" spans="1:3" ht="14.65" customHeight="1">
      <c r="A24" s="575" t="s">
        <v>280</v>
      </c>
      <c r="B24" s="573" t="s">
        <v>45</v>
      </c>
      <c r="C24" s="576">
        <v>470822</v>
      </c>
    </row>
    <row r="25" spans="1:3" ht="14.65" customHeight="1">
      <c r="A25" s="561" t="s">
        <v>281</v>
      </c>
      <c r="B25" s="573"/>
      <c r="C25" s="576"/>
    </row>
    <row r="26" spans="1:3" ht="14.65" customHeight="1">
      <c r="A26" s="575" t="s">
        <v>282</v>
      </c>
      <c r="B26" s="573" t="s">
        <v>47</v>
      </c>
      <c r="C26" s="576">
        <v>677984</v>
      </c>
    </row>
    <row r="27" spans="1:3" ht="14.65" customHeight="1">
      <c r="A27" s="575" t="s">
        <v>283</v>
      </c>
      <c r="B27" s="573" t="s">
        <v>48</v>
      </c>
      <c r="C27" s="576">
        <v>112998</v>
      </c>
    </row>
    <row r="28" spans="1:3" ht="14.65" customHeight="1">
      <c r="A28" s="575" t="s">
        <v>284</v>
      </c>
      <c r="B28" s="573" t="s">
        <v>49</v>
      </c>
      <c r="C28" s="576">
        <v>141254</v>
      </c>
    </row>
    <row r="29" spans="1:3" ht="14.65" customHeight="1">
      <c r="A29" s="575" t="s">
        <v>285</v>
      </c>
      <c r="B29" s="573" t="s">
        <v>50</v>
      </c>
      <c r="C29" s="576">
        <v>18000</v>
      </c>
    </row>
    <row r="30" spans="1:3" ht="14.65" customHeight="1">
      <c r="A30" s="561" t="s">
        <v>653</v>
      </c>
      <c r="B30" s="573"/>
      <c r="C30" s="576"/>
    </row>
    <row r="31" spans="1:3" ht="14.65" customHeight="1">
      <c r="A31" s="575" t="s">
        <v>287</v>
      </c>
      <c r="B31" s="573" t="s">
        <v>119</v>
      </c>
      <c r="C31" s="576">
        <v>780858</v>
      </c>
    </row>
    <row r="32" spans="1:3" ht="14.65" customHeight="1">
      <c r="A32" s="575" t="s">
        <v>288</v>
      </c>
      <c r="B32" s="573" t="s">
        <v>52</v>
      </c>
      <c r="C32" s="576">
        <v>226902</v>
      </c>
    </row>
    <row r="33" spans="1:3" ht="14.65" customHeight="1">
      <c r="A33" s="575" t="s">
        <v>289</v>
      </c>
      <c r="B33" s="573" t="s">
        <v>290</v>
      </c>
      <c r="C33" s="576">
        <v>75000</v>
      </c>
    </row>
    <row r="34" spans="1:3" ht="14.65" customHeight="1">
      <c r="A34" s="577" t="s">
        <v>649</v>
      </c>
      <c r="B34" s="578"/>
      <c r="C34" s="579">
        <f>SUM(C15:C33)</f>
        <v>9229504</v>
      </c>
    </row>
    <row r="35" spans="1:3" ht="14.65" customHeight="1">
      <c r="A35" s="577"/>
      <c r="B35" s="578"/>
      <c r="C35" s="580"/>
    </row>
    <row r="36" spans="1:3" ht="14.65" customHeight="1">
      <c r="A36" s="574" t="s">
        <v>1017</v>
      </c>
      <c r="B36" s="573"/>
      <c r="C36" s="576"/>
    </row>
    <row r="37" spans="1:3" ht="14.65" customHeight="1">
      <c r="A37" s="561" t="s">
        <v>437</v>
      </c>
      <c r="B37" s="581"/>
      <c r="C37" s="576"/>
    </row>
    <row r="38" spans="1:3" ht="14.65" customHeight="1">
      <c r="A38" s="575" t="s">
        <v>1132</v>
      </c>
      <c r="B38" s="581" t="s">
        <v>56</v>
      </c>
      <c r="C38" s="576">
        <v>50000</v>
      </c>
    </row>
    <row r="39" spans="1:3" ht="14.65" customHeight="1">
      <c r="A39" s="561" t="s">
        <v>389</v>
      </c>
      <c r="B39" s="581"/>
      <c r="C39" s="576"/>
    </row>
    <row r="40" spans="1:3" ht="14.65" customHeight="1">
      <c r="A40" s="575" t="s">
        <v>299</v>
      </c>
      <c r="B40" s="581" t="s">
        <v>61</v>
      </c>
      <c r="C40" s="576">
        <v>98500</v>
      </c>
    </row>
    <row r="41" spans="1:3" ht="14.65" customHeight="1">
      <c r="A41" s="113" t="s">
        <v>301</v>
      </c>
      <c r="B41" s="582" t="s">
        <v>193</v>
      </c>
      <c r="C41" s="583">
        <v>45000</v>
      </c>
    </row>
    <row r="42" spans="1:3" ht="14.65" customHeight="1">
      <c r="A42" s="575" t="s">
        <v>1133</v>
      </c>
      <c r="B42" s="584"/>
      <c r="C42" s="583"/>
    </row>
    <row r="43" spans="1:3" ht="14.65" customHeight="1">
      <c r="A43" s="575" t="s">
        <v>303</v>
      </c>
      <c r="B43" s="584" t="s">
        <v>69</v>
      </c>
      <c r="C43" s="583">
        <v>36953</v>
      </c>
    </row>
    <row r="44" spans="1:3" ht="14.65" customHeight="1">
      <c r="A44" s="561" t="s">
        <v>370</v>
      </c>
      <c r="B44" s="573"/>
      <c r="C44" s="579">
        <f>SUM(C38:C43)</f>
        <v>230453</v>
      </c>
    </row>
    <row r="45" spans="1:3" ht="14.65" customHeight="1">
      <c r="A45" s="561"/>
      <c r="B45" s="585"/>
      <c r="C45" s="586"/>
    </row>
    <row r="46" spans="1:3" ht="14.65" customHeight="1">
      <c r="A46" s="561" t="s">
        <v>371</v>
      </c>
      <c r="B46" s="581"/>
      <c r="C46" s="587">
        <f>C44+C34</f>
        <v>9459957</v>
      </c>
    </row>
    <row r="47" spans="1:3" ht="14.65" customHeight="1">
      <c r="A47" s="574"/>
      <c r="B47" s="573"/>
      <c r="C47" s="583"/>
    </row>
    <row r="48" spans="1:3" ht="14.65" customHeight="1">
      <c r="A48" s="588" t="s">
        <v>165</v>
      </c>
      <c r="B48" s="573"/>
      <c r="C48" s="589"/>
    </row>
    <row r="49" spans="1:3" ht="14.65" customHeight="1">
      <c r="A49" s="590" t="s">
        <v>475</v>
      </c>
      <c r="B49" s="573"/>
      <c r="C49" s="589"/>
    </row>
    <row r="50" spans="1:3" ht="14.65" customHeight="1">
      <c r="A50" s="591" t="s">
        <v>383</v>
      </c>
      <c r="B50" s="581" t="s">
        <v>384</v>
      </c>
      <c r="C50" s="592">
        <v>270000</v>
      </c>
    </row>
    <row r="51" spans="1:3" ht="14.65" customHeight="1">
      <c r="A51" s="593" t="s">
        <v>1134</v>
      </c>
      <c r="B51" s="594"/>
      <c r="C51" s="592"/>
    </row>
    <row r="52" spans="1:3" ht="14.65" customHeight="1">
      <c r="A52" s="590" t="s">
        <v>480</v>
      </c>
      <c r="B52" s="581"/>
      <c r="C52" s="595">
        <v>270000</v>
      </c>
    </row>
    <row r="53" spans="1:3" ht="14.65" customHeight="1">
      <c r="A53" s="590"/>
      <c r="B53" s="581"/>
      <c r="C53" s="592"/>
    </row>
    <row r="54" spans="1:3" ht="14.65" customHeight="1">
      <c r="A54" s="590"/>
      <c r="B54" s="581"/>
      <c r="C54" s="592"/>
    </row>
    <row r="55" spans="1:3" ht="14.65" customHeight="1">
      <c r="A55" s="596" t="s">
        <v>9</v>
      </c>
      <c r="B55" s="597" t="s">
        <v>1</v>
      </c>
      <c r="C55" s="598">
        <f>C52+C46</f>
        <v>9729957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19685039370078741" header="0" footer="0"/>
  <pageSetup paperSize="9" scale="94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1"/>
  <sheetViews>
    <sheetView view="pageBreakPreview" topLeftCell="A28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7.85546875" style="553" customWidth="1"/>
    <col min="2" max="2" width="14" style="553" customWidth="1"/>
    <col min="3" max="3" width="16.85546875" style="553" customWidth="1"/>
    <col min="4" max="16384" width="14.42578125" style="553"/>
  </cols>
  <sheetData>
    <row r="1" spans="1:3" ht="15.75" customHeight="1">
      <c r="A1" s="550" t="s">
        <v>1</v>
      </c>
      <c r="B1" s="551"/>
      <c r="C1" s="552"/>
    </row>
    <row r="2" spans="1:3" ht="15.75" customHeight="1">
      <c r="A2" s="554" t="s">
        <v>263</v>
      </c>
      <c r="B2" s="555"/>
      <c r="C2" s="556"/>
    </row>
    <row r="3" spans="1:3" ht="15.75" customHeight="1">
      <c r="A3" s="557" t="s">
        <v>264</v>
      </c>
      <c r="B3" s="555"/>
      <c r="C3" s="556"/>
    </row>
    <row r="4" spans="1:3" ht="15.75" customHeight="1">
      <c r="A4" s="558"/>
      <c r="B4" s="559"/>
      <c r="C4" s="560"/>
    </row>
    <row r="5" spans="1:3" ht="15.75" customHeight="1">
      <c r="A5" s="561" t="s">
        <v>2600</v>
      </c>
      <c r="B5" s="562"/>
      <c r="C5" s="563"/>
    </row>
    <row r="6" spans="1:3" ht="15.75" customHeight="1">
      <c r="A6" s="561"/>
      <c r="B6" s="562"/>
      <c r="C6" s="563"/>
    </row>
    <row r="7" spans="1:3" ht="15.75" customHeight="1">
      <c r="A7" s="564" t="s">
        <v>163</v>
      </c>
      <c r="B7" s="565"/>
      <c r="C7" s="566"/>
    </row>
    <row r="8" spans="1:3" ht="15.75" customHeight="1">
      <c r="A8" s="567" t="s">
        <v>164</v>
      </c>
      <c r="B8" s="568" t="s">
        <v>2</v>
      </c>
      <c r="C8" s="53" t="s">
        <v>200</v>
      </c>
    </row>
    <row r="9" spans="1:3" ht="15.75" customHeight="1">
      <c r="A9" s="569"/>
      <c r="B9" s="569"/>
      <c r="C9" s="55"/>
    </row>
    <row r="10" spans="1:3" ht="15.75" customHeight="1">
      <c r="A10" s="569"/>
      <c r="B10" s="569"/>
      <c r="C10" s="56">
        <v>2025</v>
      </c>
    </row>
    <row r="11" spans="1:3" ht="15.75" customHeight="1">
      <c r="A11" s="570"/>
      <c r="B11" s="570"/>
      <c r="C11" s="58" t="s">
        <v>7</v>
      </c>
    </row>
    <row r="12" spans="1:3" ht="15.75" customHeight="1">
      <c r="A12" s="561" t="s">
        <v>266</v>
      </c>
      <c r="B12" s="1498"/>
      <c r="C12" s="574"/>
    </row>
    <row r="13" spans="1:3" ht="15.75" customHeight="1">
      <c r="A13" s="561" t="s">
        <v>267</v>
      </c>
      <c r="B13" s="1498"/>
      <c r="C13" s="574"/>
    </row>
    <row r="14" spans="1:3" ht="15.75" customHeight="1">
      <c r="A14" s="561" t="s">
        <v>268</v>
      </c>
      <c r="B14" s="1498"/>
      <c r="C14" s="574"/>
    </row>
    <row r="15" spans="1:3" ht="15.75" customHeight="1">
      <c r="A15" s="600" t="s">
        <v>269</v>
      </c>
      <c r="B15" s="573" t="s">
        <v>15</v>
      </c>
      <c r="C15" s="576">
        <v>3841500</v>
      </c>
    </row>
    <row r="16" spans="1:3" ht="15.75" customHeight="1">
      <c r="A16" s="561" t="s">
        <v>270</v>
      </c>
      <c r="B16" s="1498"/>
      <c r="C16" s="576"/>
    </row>
    <row r="17" spans="1:3" ht="15.75" customHeight="1">
      <c r="A17" s="600" t="s">
        <v>271</v>
      </c>
      <c r="B17" s="573" t="s">
        <v>20</v>
      </c>
      <c r="C17" s="576">
        <v>384000</v>
      </c>
    </row>
    <row r="18" spans="1:3" ht="15.75" customHeight="1">
      <c r="A18" s="600" t="s">
        <v>274</v>
      </c>
      <c r="B18" s="573" t="s">
        <v>26</v>
      </c>
      <c r="C18" s="576">
        <v>112000</v>
      </c>
    </row>
    <row r="19" spans="1:3" ht="15.75" customHeight="1">
      <c r="A19" s="600" t="s">
        <v>275</v>
      </c>
      <c r="B19" s="573" t="s">
        <v>37</v>
      </c>
      <c r="C19" s="576">
        <v>320125</v>
      </c>
    </row>
    <row r="20" spans="1:3" ht="15.75" customHeight="1">
      <c r="A20" s="600" t="s">
        <v>276</v>
      </c>
      <c r="B20" s="573" t="s">
        <v>39</v>
      </c>
      <c r="C20" s="576">
        <v>80000</v>
      </c>
    </row>
    <row r="21" spans="1:3" ht="15.75" customHeight="1">
      <c r="A21" s="600" t="s">
        <v>277</v>
      </c>
      <c r="B21" s="573" t="s">
        <v>41</v>
      </c>
      <c r="C21" s="576"/>
    </row>
    <row r="22" spans="1:3" ht="15.75" customHeight="1">
      <c r="A22" s="600" t="s">
        <v>1273</v>
      </c>
      <c r="B22" s="573" t="s">
        <v>191</v>
      </c>
      <c r="C22" s="576">
        <v>48000</v>
      </c>
    </row>
    <row r="23" spans="1:3" ht="15.75" customHeight="1">
      <c r="A23" s="600" t="s">
        <v>280</v>
      </c>
      <c r="B23" s="573" t="s">
        <v>45</v>
      </c>
      <c r="C23" s="576">
        <v>320125</v>
      </c>
    </row>
    <row r="24" spans="1:3" ht="15.75" customHeight="1">
      <c r="A24" s="561" t="s">
        <v>281</v>
      </c>
      <c r="B24" s="573"/>
      <c r="C24" s="576"/>
    </row>
    <row r="25" spans="1:3" ht="15.75" customHeight="1">
      <c r="A25" s="600" t="s">
        <v>282</v>
      </c>
      <c r="B25" s="573" t="s">
        <v>47</v>
      </c>
      <c r="C25" s="576">
        <v>460980</v>
      </c>
    </row>
    <row r="26" spans="1:3" ht="15.75" customHeight="1">
      <c r="A26" s="600" t="s">
        <v>283</v>
      </c>
      <c r="B26" s="573" t="s">
        <v>48</v>
      </c>
      <c r="C26" s="576">
        <v>76830</v>
      </c>
    </row>
    <row r="27" spans="1:3" ht="15.75" customHeight="1">
      <c r="A27" s="600" t="s">
        <v>284</v>
      </c>
      <c r="B27" s="573" t="s">
        <v>49</v>
      </c>
      <c r="C27" s="576">
        <v>96046</v>
      </c>
    </row>
    <row r="28" spans="1:3" ht="15.75" customHeight="1">
      <c r="A28" s="600" t="s">
        <v>285</v>
      </c>
      <c r="B28" s="573" t="s">
        <v>50</v>
      </c>
      <c r="C28" s="576">
        <v>19200</v>
      </c>
    </row>
    <row r="29" spans="1:3" ht="15.75" customHeight="1">
      <c r="A29" s="561" t="s">
        <v>286</v>
      </c>
      <c r="B29" s="573"/>
      <c r="C29" s="576"/>
    </row>
    <row r="30" spans="1:3" ht="15.75" customHeight="1">
      <c r="A30" s="600" t="s">
        <v>287</v>
      </c>
      <c r="B30" s="573" t="s">
        <v>119</v>
      </c>
      <c r="C30" s="576">
        <v>107972</v>
      </c>
    </row>
    <row r="31" spans="1:3" ht="15.75" customHeight="1">
      <c r="A31" s="600" t="s">
        <v>288</v>
      </c>
      <c r="B31" s="573" t="s">
        <v>52</v>
      </c>
      <c r="C31" s="576">
        <v>154277</v>
      </c>
    </row>
    <row r="32" spans="1:3" ht="15.75" customHeight="1">
      <c r="A32" s="600" t="s">
        <v>289</v>
      </c>
      <c r="B32" s="573" t="s">
        <v>290</v>
      </c>
      <c r="C32" s="576">
        <v>80000</v>
      </c>
    </row>
    <row r="33" spans="1:3" ht="15.75" customHeight="1">
      <c r="A33" s="574" t="s">
        <v>649</v>
      </c>
      <c r="B33" s="594"/>
      <c r="C33" s="1499">
        <f>SUM(C15:C32)</f>
        <v>6101055</v>
      </c>
    </row>
    <row r="34" spans="1:3" ht="15.75" customHeight="1">
      <c r="A34" s="588"/>
      <c r="B34" s="573"/>
      <c r="C34" s="576"/>
    </row>
    <row r="35" spans="1:3" ht="15.75" customHeight="1">
      <c r="A35" s="574" t="s">
        <v>292</v>
      </c>
      <c r="B35" s="573"/>
      <c r="C35" s="576"/>
    </row>
    <row r="36" spans="1:3" ht="15.75" customHeight="1">
      <c r="A36" s="561" t="s">
        <v>293</v>
      </c>
      <c r="B36" s="573"/>
      <c r="C36" s="576"/>
    </row>
    <row r="37" spans="1:3" ht="15.75" customHeight="1">
      <c r="A37" s="600" t="s">
        <v>294</v>
      </c>
      <c r="B37" s="573" t="s">
        <v>56</v>
      </c>
      <c r="C37" s="576">
        <v>100000</v>
      </c>
    </row>
    <row r="38" spans="1:3" ht="15.75" hidden="1" customHeight="1">
      <c r="A38" s="561" t="s">
        <v>296</v>
      </c>
      <c r="B38" s="573"/>
      <c r="C38" s="576"/>
    </row>
    <row r="39" spans="1:3" ht="15.75" hidden="1" customHeight="1">
      <c r="A39" s="600" t="s">
        <v>297</v>
      </c>
      <c r="B39" s="581" t="s">
        <v>60</v>
      </c>
      <c r="C39" s="576"/>
    </row>
    <row r="40" spans="1:3" ht="15.75" customHeight="1">
      <c r="A40" s="561" t="s">
        <v>298</v>
      </c>
      <c r="B40" s="573"/>
      <c r="C40" s="576"/>
    </row>
    <row r="41" spans="1:3" ht="15.75" customHeight="1">
      <c r="A41" s="600" t="s">
        <v>299</v>
      </c>
      <c r="B41" s="573" t="s">
        <v>61</v>
      </c>
      <c r="C41" s="576">
        <v>280330</v>
      </c>
    </row>
    <row r="42" spans="1:3" ht="15.75" customHeight="1">
      <c r="A42" s="600" t="s">
        <v>303</v>
      </c>
      <c r="B42" s="573" t="s">
        <v>69</v>
      </c>
      <c r="C42" s="576">
        <v>535240</v>
      </c>
    </row>
    <row r="43" spans="1:3" ht="15.75" customHeight="1">
      <c r="A43" s="574" t="s">
        <v>2601</v>
      </c>
      <c r="B43" s="573"/>
      <c r="C43" s="576"/>
    </row>
    <row r="44" spans="1:3" ht="15.75" customHeight="1">
      <c r="A44" s="600" t="s">
        <v>465</v>
      </c>
      <c r="B44" s="573" t="s">
        <v>71</v>
      </c>
      <c r="C44" s="576">
        <v>600000</v>
      </c>
    </row>
    <row r="45" spans="1:3" ht="15.75" customHeight="1">
      <c r="A45" s="600" t="s">
        <v>466</v>
      </c>
      <c r="B45" s="573" t="s">
        <v>73</v>
      </c>
      <c r="C45" s="576">
        <v>8000000</v>
      </c>
    </row>
    <row r="46" spans="1:3" ht="15.75" customHeight="1">
      <c r="A46" s="561" t="s">
        <v>304</v>
      </c>
      <c r="B46" s="573"/>
      <c r="C46" s="576"/>
    </row>
    <row r="47" spans="1:3" ht="15.75" customHeight="1">
      <c r="A47" s="600" t="s">
        <v>468</v>
      </c>
      <c r="B47" s="573" t="s">
        <v>74</v>
      </c>
      <c r="C47" s="576">
        <v>41000</v>
      </c>
    </row>
    <row r="48" spans="1:3" ht="15.75" customHeight="1">
      <c r="A48" s="561" t="s">
        <v>1311</v>
      </c>
      <c r="B48" s="573"/>
      <c r="C48" s="576"/>
    </row>
    <row r="49" spans="1:3" ht="15.75" customHeight="1">
      <c r="A49" s="600" t="s">
        <v>659</v>
      </c>
      <c r="B49" s="573" t="s">
        <v>86</v>
      </c>
      <c r="C49" s="576">
        <v>800000</v>
      </c>
    </row>
    <row r="50" spans="1:3" ht="15.75" customHeight="1">
      <c r="A50" s="561" t="s">
        <v>1334</v>
      </c>
      <c r="B50" s="573"/>
      <c r="C50" s="576"/>
    </row>
    <row r="51" spans="1:3" ht="15.75" customHeight="1">
      <c r="A51" s="600" t="s">
        <v>328</v>
      </c>
      <c r="B51" s="573" t="s">
        <v>104</v>
      </c>
      <c r="C51" s="576">
        <v>11229280</v>
      </c>
    </row>
    <row r="52" spans="1:3" ht="15.75" customHeight="1">
      <c r="A52" s="575" t="s">
        <v>2602</v>
      </c>
      <c r="B52" s="573"/>
      <c r="C52" s="576"/>
    </row>
    <row r="53" spans="1:3" ht="15.75" customHeight="1">
      <c r="A53" s="1500" t="s">
        <v>2603</v>
      </c>
      <c r="B53" s="801"/>
      <c r="C53" s="802"/>
    </row>
    <row r="54" spans="1:3" ht="15.75" customHeight="1">
      <c r="A54" s="1501" t="s">
        <v>2604</v>
      </c>
      <c r="B54" s="804"/>
      <c r="C54" s="805"/>
    </row>
    <row r="55" spans="1:3" ht="15.75" customHeight="1">
      <c r="A55" s="575" t="s">
        <v>2605</v>
      </c>
      <c r="B55" s="573"/>
      <c r="C55" s="576"/>
    </row>
    <row r="56" spans="1:3" ht="15.75" customHeight="1">
      <c r="A56" s="575" t="s">
        <v>2606</v>
      </c>
      <c r="B56" s="573"/>
      <c r="C56" s="576"/>
    </row>
    <row r="57" spans="1:3" ht="15.75" customHeight="1">
      <c r="A57" s="575" t="s">
        <v>2607</v>
      </c>
      <c r="B57" s="573"/>
      <c r="C57" s="576"/>
    </row>
    <row r="58" spans="1:3" ht="15.75" customHeight="1">
      <c r="A58" s="575" t="s">
        <v>2608</v>
      </c>
      <c r="B58" s="573"/>
      <c r="C58" s="576"/>
    </row>
    <row r="59" spans="1:3" ht="15.75" customHeight="1">
      <c r="A59" s="575" t="s">
        <v>2609</v>
      </c>
      <c r="B59" s="573"/>
      <c r="C59" s="576"/>
    </row>
    <row r="60" spans="1:3" ht="15.75" customHeight="1">
      <c r="A60" s="575" t="s">
        <v>2610</v>
      </c>
      <c r="B60" s="573"/>
      <c r="C60" s="576"/>
    </row>
    <row r="61" spans="1:3" ht="15.75" customHeight="1">
      <c r="A61" s="575" t="s">
        <v>2611</v>
      </c>
      <c r="B61" s="573"/>
      <c r="C61" s="576"/>
    </row>
    <row r="62" spans="1:3" ht="15.75" customHeight="1">
      <c r="A62" s="575" t="s">
        <v>2606</v>
      </c>
      <c r="B62" s="573"/>
      <c r="C62" s="576"/>
    </row>
    <row r="63" spans="1:3" ht="15.75" customHeight="1">
      <c r="A63" s="575" t="s">
        <v>2607</v>
      </c>
      <c r="B63" s="573"/>
      <c r="C63" s="576"/>
    </row>
    <row r="64" spans="1:3" ht="15.75" customHeight="1">
      <c r="A64" s="575" t="s">
        <v>2608</v>
      </c>
      <c r="B64" s="573"/>
      <c r="C64" s="576"/>
    </row>
    <row r="65" spans="1:3" ht="15.75" customHeight="1">
      <c r="A65" s="575" t="s">
        <v>2612</v>
      </c>
      <c r="B65" s="573"/>
      <c r="C65" s="576"/>
    </row>
    <row r="66" spans="1:3" ht="15.75" customHeight="1">
      <c r="A66" s="575" t="s">
        <v>2613</v>
      </c>
      <c r="B66" s="573"/>
      <c r="C66" s="576"/>
    </row>
    <row r="67" spans="1:3" ht="15.75" customHeight="1">
      <c r="A67" s="575" t="s">
        <v>2614</v>
      </c>
      <c r="B67" s="573"/>
      <c r="C67" s="576"/>
    </row>
    <row r="68" spans="1:3" ht="15.75" customHeight="1">
      <c r="A68" s="575" t="s">
        <v>2615</v>
      </c>
      <c r="B68" s="573"/>
      <c r="C68" s="576"/>
    </row>
    <row r="69" spans="1:3" ht="15.75" customHeight="1">
      <c r="A69" s="575" t="s">
        <v>2609</v>
      </c>
      <c r="B69" s="573"/>
      <c r="C69" s="576"/>
    </row>
    <row r="70" spans="1:3" ht="15.75" customHeight="1">
      <c r="A70" s="575" t="s">
        <v>2616</v>
      </c>
      <c r="B70" s="573"/>
      <c r="C70" s="576"/>
    </row>
    <row r="71" spans="1:3" ht="15.75" customHeight="1">
      <c r="A71" s="575" t="s">
        <v>2617</v>
      </c>
      <c r="B71" s="573"/>
      <c r="C71" s="576"/>
    </row>
    <row r="72" spans="1:3" ht="15.75" customHeight="1">
      <c r="A72" s="575" t="s">
        <v>2615</v>
      </c>
      <c r="B72" s="573"/>
      <c r="C72" s="576"/>
    </row>
    <row r="73" spans="1:3" ht="15.75" customHeight="1">
      <c r="A73" s="575" t="s">
        <v>2609</v>
      </c>
      <c r="B73" s="573"/>
      <c r="C73" s="576"/>
    </row>
    <row r="74" spans="1:3" ht="15.75" customHeight="1">
      <c r="A74" s="575" t="s">
        <v>2616</v>
      </c>
      <c r="B74" s="573"/>
      <c r="C74" s="576"/>
    </row>
    <row r="75" spans="1:3" ht="15.75" customHeight="1">
      <c r="A75" s="590" t="s">
        <v>994</v>
      </c>
      <c r="B75" s="602"/>
      <c r="C75" s="1502">
        <f>SUM(C37:C51)</f>
        <v>21585850</v>
      </c>
    </row>
    <row r="76" spans="1:3" ht="15.75" customHeight="1">
      <c r="A76" s="590"/>
      <c r="B76" s="602"/>
      <c r="C76" s="1503"/>
    </row>
    <row r="77" spans="1:3" ht="15.75" customHeight="1">
      <c r="A77" s="574" t="s">
        <v>371</v>
      </c>
      <c r="B77" s="1496"/>
      <c r="C77" s="583">
        <f>+C75+C33</f>
        <v>27686905</v>
      </c>
    </row>
    <row r="78" spans="1:3" ht="15.75" customHeight="1">
      <c r="A78" s="574"/>
      <c r="B78" s="1496"/>
      <c r="C78" s="583"/>
    </row>
    <row r="79" spans="1:3" ht="15.75" customHeight="1">
      <c r="A79" s="574"/>
      <c r="B79" s="581"/>
      <c r="C79" s="576"/>
    </row>
    <row r="80" spans="1:3" ht="15.75" customHeight="1">
      <c r="A80" s="1504" t="s">
        <v>9</v>
      </c>
      <c r="B80" s="1505" t="s">
        <v>1</v>
      </c>
      <c r="C80" s="812">
        <v>27686905</v>
      </c>
    </row>
    <row r="81" spans="1:2" ht="15.75" customHeight="1">
      <c r="A81" s="562"/>
      <c r="B81" s="1506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2" fitToHeight="0" orientation="portrait" r:id="rId1"/>
  <rowBreaks count="1" manualBreakCount="1">
    <brk id="53" max="2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7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6.5703125" style="553" customWidth="1"/>
    <col min="2" max="2" width="14" style="553" customWidth="1"/>
    <col min="3" max="3" width="16.85546875" style="553" customWidth="1"/>
    <col min="4" max="16384" width="14.42578125" style="553"/>
  </cols>
  <sheetData>
    <row r="1" spans="1:3" ht="15.75" customHeight="1">
      <c r="A1" s="550" t="s">
        <v>1</v>
      </c>
      <c r="B1" s="551"/>
      <c r="C1" s="552"/>
    </row>
    <row r="2" spans="1:3" ht="15.75" customHeight="1">
      <c r="A2" s="554" t="s">
        <v>263</v>
      </c>
      <c r="B2" s="555"/>
      <c r="C2" s="556"/>
    </row>
    <row r="3" spans="1:3" ht="15.75" customHeight="1">
      <c r="A3" s="557" t="s">
        <v>264</v>
      </c>
      <c r="B3" s="555"/>
      <c r="C3" s="556"/>
    </row>
    <row r="4" spans="1:3" ht="15.75" customHeight="1">
      <c r="A4" s="558"/>
      <c r="B4" s="559"/>
      <c r="C4" s="560"/>
    </row>
    <row r="5" spans="1:3" ht="15.75" customHeight="1">
      <c r="A5" s="561" t="s">
        <v>2618</v>
      </c>
      <c r="B5" s="562"/>
      <c r="C5" s="563"/>
    </row>
    <row r="6" spans="1:3" ht="15.75" customHeight="1">
      <c r="A6" s="561"/>
      <c r="B6" s="562"/>
      <c r="C6" s="563"/>
    </row>
    <row r="7" spans="1:3" ht="15.75" customHeight="1">
      <c r="A7" s="564" t="s">
        <v>163</v>
      </c>
      <c r="B7" s="565"/>
      <c r="C7" s="566"/>
    </row>
    <row r="8" spans="1:3" ht="15.75" customHeight="1">
      <c r="A8" s="567" t="s">
        <v>164</v>
      </c>
      <c r="B8" s="568" t="s">
        <v>2</v>
      </c>
      <c r="C8" s="53" t="s">
        <v>200</v>
      </c>
    </row>
    <row r="9" spans="1:3" ht="15.75" customHeight="1">
      <c r="A9" s="569"/>
      <c r="B9" s="569"/>
      <c r="C9" s="55"/>
    </row>
    <row r="10" spans="1:3" ht="15.75" customHeight="1">
      <c r="A10" s="569"/>
      <c r="B10" s="569"/>
      <c r="C10" s="56">
        <v>2025</v>
      </c>
    </row>
    <row r="11" spans="1:3" ht="15.75" customHeight="1">
      <c r="A11" s="570"/>
      <c r="B11" s="570"/>
      <c r="C11" s="58" t="s">
        <v>7</v>
      </c>
    </row>
    <row r="12" spans="1:3" ht="15.75" customHeight="1">
      <c r="A12" s="561" t="s">
        <v>266</v>
      </c>
      <c r="B12" s="1498"/>
      <c r="C12" s="574"/>
    </row>
    <row r="13" spans="1:3" ht="15.75" customHeight="1">
      <c r="A13" s="561" t="s">
        <v>267</v>
      </c>
      <c r="B13" s="1498"/>
      <c r="C13" s="574"/>
    </row>
    <row r="14" spans="1:3" ht="15.75" customHeight="1">
      <c r="A14" s="561" t="s">
        <v>268</v>
      </c>
      <c r="B14" s="1498"/>
      <c r="C14" s="574"/>
    </row>
    <row r="15" spans="1:3" ht="15.75" customHeight="1">
      <c r="A15" s="600" t="s">
        <v>269</v>
      </c>
      <c r="B15" s="573" t="s">
        <v>15</v>
      </c>
      <c r="C15" s="576">
        <v>3002460</v>
      </c>
    </row>
    <row r="16" spans="1:3" ht="15.75" customHeight="1">
      <c r="A16" s="561" t="s">
        <v>270</v>
      </c>
      <c r="B16" s="573"/>
      <c r="C16" s="576"/>
    </row>
    <row r="17" spans="1:3" ht="15.75" customHeight="1">
      <c r="A17" s="600" t="s">
        <v>271</v>
      </c>
      <c r="B17" s="573" t="s">
        <v>20</v>
      </c>
      <c r="C17" s="576">
        <v>192000</v>
      </c>
    </row>
    <row r="18" spans="1:3" ht="15.75" customHeight="1">
      <c r="A18" s="600" t="s">
        <v>274</v>
      </c>
      <c r="B18" s="573" t="s">
        <v>26</v>
      </c>
      <c r="C18" s="576">
        <v>56000</v>
      </c>
    </row>
    <row r="19" spans="1:3" ht="15.75" customHeight="1">
      <c r="A19" s="600" t="s">
        <v>652</v>
      </c>
      <c r="B19" s="573" t="s">
        <v>35</v>
      </c>
      <c r="C19" s="576">
        <v>463924</v>
      </c>
    </row>
    <row r="20" spans="1:3" ht="15.75" customHeight="1">
      <c r="A20" s="600" t="s">
        <v>275</v>
      </c>
      <c r="B20" s="573" t="s">
        <v>37</v>
      </c>
      <c r="C20" s="576">
        <v>250205</v>
      </c>
    </row>
    <row r="21" spans="1:3" ht="15.75" customHeight="1">
      <c r="A21" s="600" t="s">
        <v>276</v>
      </c>
      <c r="B21" s="573" t="s">
        <v>39</v>
      </c>
      <c r="C21" s="576">
        <v>40000</v>
      </c>
    </row>
    <row r="22" spans="1:3" ht="15.75" customHeight="1">
      <c r="A22" s="600" t="s">
        <v>277</v>
      </c>
      <c r="B22" s="573" t="s">
        <v>41</v>
      </c>
      <c r="C22" s="576"/>
    </row>
    <row r="23" spans="1:3" ht="15.75" customHeight="1">
      <c r="A23" s="600" t="s">
        <v>278</v>
      </c>
      <c r="B23" s="573" t="s">
        <v>43</v>
      </c>
      <c r="C23" s="576">
        <v>5000</v>
      </c>
    </row>
    <row r="24" spans="1:3" ht="15.75" customHeight="1">
      <c r="A24" s="600" t="s">
        <v>1273</v>
      </c>
      <c r="B24" s="573" t="s">
        <v>191</v>
      </c>
      <c r="C24" s="576">
        <v>24000</v>
      </c>
    </row>
    <row r="25" spans="1:3" ht="15.75" customHeight="1">
      <c r="A25" s="600" t="s">
        <v>280</v>
      </c>
      <c r="B25" s="573" t="s">
        <v>45</v>
      </c>
      <c r="C25" s="576">
        <v>250205</v>
      </c>
    </row>
    <row r="26" spans="1:3" ht="15.75" customHeight="1">
      <c r="A26" s="561" t="s">
        <v>281</v>
      </c>
      <c r="B26" s="573"/>
      <c r="C26" s="576"/>
    </row>
    <row r="27" spans="1:3" ht="15.75" customHeight="1">
      <c r="A27" s="600" t="s">
        <v>282</v>
      </c>
      <c r="B27" s="573" t="s">
        <v>47</v>
      </c>
      <c r="C27" s="576">
        <v>360296</v>
      </c>
    </row>
    <row r="28" spans="1:3" ht="15.75" customHeight="1">
      <c r="A28" s="600" t="s">
        <v>283</v>
      </c>
      <c r="B28" s="573" t="s">
        <v>48</v>
      </c>
      <c r="C28" s="576">
        <v>60050</v>
      </c>
    </row>
    <row r="29" spans="1:3" ht="15.75" customHeight="1">
      <c r="A29" s="600" t="s">
        <v>284</v>
      </c>
      <c r="B29" s="573" t="s">
        <v>49</v>
      </c>
      <c r="C29" s="576">
        <v>75066</v>
      </c>
    </row>
    <row r="30" spans="1:3" ht="15.75" customHeight="1">
      <c r="A30" s="600" t="s">
        <v>285</v>
      </c>
      <c r="B30" s="573" t="s">
        <v>50</v>
      </c>
      <c r="C30" s="576">
        <v>9600</v>
      </c>
    </row>
    <row r="31" spans="1:3" ht="15.75" customHeight="1">
      <c r="A31" s="561" t="s">
        <v>286</v>
      </c>
      <c r="B31" s="573"/>
      <c r="C31" s="576"/>
    </row>
    <row r="32" spans="1:3" ht="15.75" customHeight="1">
      <c r="A32" s="600" t="s">
        <v>288</v>
      </c>
      <c r="B32" s="573" t="s">
        <v>52</v>
      </c>
      <c r="C32" s="576">
        <v>120581</v>
      </c>
    </row>
    <row r="33" spans="1:3" ht="15.75" customHeight="1">
      <c r="A33" s="600" t="s">
        <v>289</v>
      </c>
      <c r="B33" s="573" t="s">
        <v>290</v>
      </c>
      <c r="C33" s="576">
        <v>40000</v>
      </c>
    </row>
    <row r="34" spans="1:3" ht="15.75" customHeight="1">
      <c r="A34" s="577" t="s">
        <v>649</v>
      </c>
      <c r="B34" s="1507"/>
      <c r="C34" s="1502">
        <f>SUM(C15:C33)</f>
        <v>4949387</v>
      </c>
    </row>
    <row r="35" spans="1:3" ht="15.75" customHeight="1">
      <c r="A35" s="577"/>
      <c r="B35" s="1507"/>
      <c r="C35" s="1503"/>
    </row>
    <row r="36" spans="1:3" ht="15.75" customHeight="1">
      <c r="A36" s="574" t="s">
        <v>292</v>
      </c>
      <c r="B36" s="1496"/>
      <c r="C36" s="583"/>
    </row>
    <row r="37" spans="1:3" ht="15.75" customHeight="1">
      <c r="A37" s="561" t="s">
        <v>296</v>
      </c>
      <c r="B37" s="573"/>
      <c r="C37" s="576"/>
    </row>
    <row r="38" spans="1:3" ht="15.75" customHeight="1">
      <c r="A38" s="600" t="s">
        <v>297</v>
      </c>
      <c r="B38" s="581" t="s">
        <v>60</v>
      </c>
      <c r="C38" s="576">
        <v>37000</v>
      </c>
    </row>
    <row r="39" spans="1:3" ht="15.75" customHeight="1">
      <c r="A39" s="575" t="s">
        <v>2619</v>
      </c>
      <c r="B39" s="581"/>
      <c r="C39" s="576"/>
    </row>
    <row r="40" spans="1:3" ht="15.75" customHeight="1">
      <c r="A40" s="561" t="s">
        <v>298</v>
      </c>
      <c r="B40" s="581"/>
      <c r="C40" s="576"/>
    </row>
    <row r="41" spans="1:3" ht="15.75" customHeight="1">
      <c r="A41" s="600" t="s">
        <v>299</v>
      </c>
      <c r="B41" s="573" t="s">
        <v>61</v>
      </c>
      <c r="C41" s="576">
        <v>83004</v>
      </c>
    </row>
    <row r="42" spans="1:3" ht="15.75" customHeight="1">
      <c r="A42" s="600" t="s">
        <v>300</v>
      </c>
      <c r="B42" s="1496" t="s">
        <v>67</v>
      </c>
      <c r="C42" s="576">
        <v>2535381</v>
      </c>
    </row>
    <row r="43" spans="1:3" ht="15.75" customHeight="1">
      <c r="A43" s="600" t="s">
        <v>592</v>
      </c>
      <c r="B43" s="1496" t="s">
        <v>193</v>
      </c>
      <c r="C43" s="576">
        <v>112700</v>
      </c>
    </row>
    <row r="44" spans="1:3" ht="15.75" customHeight="1">
      <c r="A44" s="600" t="s">
        <v>303</v>
      </c>
      <c r="B44" s="1496" t="s">
        <v>69</v>
      </c>
      <c r="C44" s="576">
        <v>551404</v>
      </c>
    </row>
    <row r="45" spans="1:3" ht="15.75" customHeight="1">
      <c r="A45" s="574" t="s">
        <v>1416</v>
      </c>
      <c r="B45" s="573"/>
      <c r="C45" s="576"/>
    </row>
    <row r="46" spans="1:3" ht="15.75" customHeight="1">
      <c r="A46" s="600" t="s">
        <v>465</v>
      </c>
      <c r="B46" s="573" t="s">
        <v>71</v>
      </c>
      <c r="C46" s="576">
        <v>120000</v>
      </c>
    </row>
    <row r="47" spans="1:3" ht="15.75" customHeight="1">
      <c r="A47" s="600" t="s">
        <v>466</v>
      </c>
      <c r="B47" s="573" t="s">
        <v>73</v>
      </c>
      <c r="C47" s="576">
        <v>1440000</v>
      </c>
    </row>
    <row r="48" spans="1:3" ht="15.75" customHeight="1">
      <c r="A48" s="561" t="s">
        <v>304</v>
      </c>
      <c r="B48" s="573"/>
      <c r="C48" s="576"/>
    </row>
    <row r="49" spans="1:3" ht="15.75" customHeight="1">
      <c r="A49" s="800" t="s">
        <v>519</v>
      </c>
      <c r="B49" s="801" t="s">
        <v>75</v>
      </c>
      <c r="C49" s="802">
        <v>30000</v>
      </c>
    </row>
    <row r="50" spans="1:3" ht="15.75" customHeight="1">
      <c r="A50" s="1508" t="s">
        <v>2620</v>
      </c>
      <c r="B50" s="1509"/>
      <c r="C50" s="805"/>
    </row>
    <row r="51" spans="1:3" ht="15.75" customHeight="1">
      <c r="A51" s="600" t="s">
        <v>817</v>
      </c>
      <c r="B51" s="594" t="s">
        <v>88</v>
      </c>
      <c r="C51" s="576">
        <v>250000</v>
      </c>
    </row>
    <row r="52" spans="1:3" ht="15.75" customHeight="1">
      <c r="A52" s="600" t="s">
        <v>470</v>
      </c>
      <c r="B52" s="594" t="s">
        <v>90</v>
      </c>
      <c r="C52" s="576">
        <v>354246</v>
      </c>
    </row>
    <row r="53" spans="1:3" ht="15.75" customHeight="1">
      <c r="A53" s="561" t="s">
        <v>1334</v>
      </c>
      <c r="B53" s="581"/>
      <c r="C53" s="576"/>
    </row>
    <row r="54" spans="1:3" ht="15.75" customHeight="1">
      <c r="A54" s="600" t="s">
        <v>328</v>
      </c>
      <c r="B54" s="573" t="s">
        <v>104</v>
      </c>
      <c r="C54" s="576">
        <v>7245200</v>
      </c>
    </row>
    <row r="55" spans="1:3" ht="15.75" customHeight="1">
      <c r="A55" s="575" t="s">
        <v>2621</v>
      </c>
      <c r="B55" s="573"/>
      <c r="C55" s="576"/>
    </row>
    <row r="56" spans="1:3" ht="15.75" customHeight="1">
      <c r="A56" s="575" t="s">
        <v>2622</v>
      </c>
      <c r="B56" s="573"/>
      <c r="C56" s="576"/>
    </row>
    <row r="57" spans="1:3" ht="15.75" customHeight="1">
      <c r="A57" s="575" t="s">
        <v>2623</v>
      </c>
      <c r="B57" s="573"/>
      <c r="C57" s="576"/>
    </row>
    <row r="58" spans="1:3" ht="15.75" customHeight="1">
      <c r="A58" s="575" t="s">
        <v>2624</v>
      </c>
      <c r="B58" s="573"/>
      <c r="C58" s="576"/>
    </row>
    <row r="59" spans="1:3" ht="15.75" customHeight="1">
      <c r="A59" s="575" t="s">
        <v>2625</v>
      </c>
      <c r="B59" s="573"/>
      <c r="C59" s="576"/>
    </row>
    <row r="60" spans="1:3" ht="15.75" customHeight="1">
      <c r="A60" s="575" t="s">
        <v>2626</v>
      </c>
      <c r="B60" s="573"/>
      <c r="C60" s="576"/>
    </row>
    <row r="61" spans="1:3" ht="15.75" customHeight="1">
      <c r="A61" s="575" t="s">
        <v>2627</v>
      </c>
      <c r="B61" s="573"/>
      <c r="C61" s="576"/>
    </row>
    <row r="62" spans="1:3" ht="15.75" customHeight="1">
      <c r="A62" s="575" t="s">
        <v>2628</v>
      </c>
      <c r="B62" s="573"/>
      <c r="C62" s="576"/>
    </row>
    <row r="63" spans="1:3" ht="15.75" customHeight="1">
      <c r="A63" s="575" t="s">
        <v>2629</v>
      </c>
      <c r="B63" s="573"/>
      <c r="C63" s="576"/>
    </row>
    <row r="64" spans="1:3" ht="15.75" customHeight="1">
      <c r="A64" s="575" t="s">
        <v>2630</v>
      </c>
      <c r="B64" s="573"/>
      <c r="C64" s="576"/>
    </row>
    <row r="65" spans="1:3" ht="15.75" customHeight="1">
      <c r="A65" s="575" t="s">
        <v>2631</v>
      </c>
      <c r="B65" s="573"/>
      <c r="C65" s="576"/>
    </row>
    <row r="66" spans="1:3" ht="15.75" customHeight="1">
      <c r="A66" s="574" t="s">
        <v>994</v>
      </c>
      <c r="B66" s="573"/>
      <c r="C66" s="599">
        <f>SUM(C38:C54)</f>
        <v>12758935</v>
      </c>
    </row>
    <row r="67" spans="1:3" ht="15.75" customHeight="1">
      <c r="A67" s="561"/>
      <c r="B67" s="573"/>
      <c r="C67" s="576"/>
    </row>
    <row r="68" spans="1:3" ht="15.75" customHeight="1">
      <c r="A68" s="561" t="s">
        <v>371</v>
      </c>
      <c r="B68" s="573"/>
      <c r="C68" s="576">
        <f>+C66+C34</f>
        <v>17708322</v>
      </c>
    </row>
    <row r="69" spans="1:3" ht="15.75" customHeight="1">
      <c r="A69" s="561"/>
      <c r="B69" s="573"/>
      <c r="C69" s="576"/>
    </row>
    <row r="70" spans="1:3" ht="15.75" customHeight="1">
      <c r="A70" s="574" t="s">
        <v>165</v>
      </c>
      <c r="B70" s="573"/>
      <c r="C70" s="576"/>
    </row>
    <row r="71" spans="1:3" ht="15.75" customHeight="1">
      <c r="A71" s="577" t="s">
        <v>382</v>
      </c>
      <c r="B71" s="578"/>
      <c r="C71" s="589"/>
    </row>
    <row r="72" spans="1:3" ht="15.75" customHeight="1">
      <c r="A72" s="601" t="s">
        <v>2632</v>
      </c>
      <c r="B72" s="1496" t="s">
        <v>1098</v>
      </c>
      <c r="C72" s="583">
        <v>4000000</v>
      </c>
    </row>
    <row r="73" spans="1:3" ht="15.75" customHeight="1">
      <c r="A73" s="601" t="s">
        <v>2633</v>
      </c>
      <c r="B73" s="1496"/>
      <c r="C73" s="583"/>
    </row>
    <row r="74" spans="1:3" ht="15.75" customHeight="1">
      <c r="A74" s="577" t="s">
        <v>2634</v>
      </c>
      <c r="B74" s="1496"/>
      <c r="C74" s="599">
        <v>4000000</v>
      </c>
    </row>
    <row r="75" spans="1:3" ht="15.75" customHeight="1">
      <c r="A75" s="577"/>
      <c r="B75" s="594"/>
      <c r="C75" s="576"/>
    </row>
    <row r="76" spans="1:3" ht="15.75" customHeight="1">
      <c r="A76" s="1510" t="s">
        <v>9</v>
      </c>
      <c r="B76" s="1511" t="s">
        <v>1</v>
      </c>
      <c r="C76" s="812">
        <f>+C74+C68</f>
        <v>21708322</v>
      </c>
    </row>
    <row r="77" spans="1:3" ht="15.75" customHeight="1">
      <c r="A77" s="562"/>
      <c r="B77" s="1506"/>
      <c r="C77" s="1512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3" fitToHeight="0" orientation="portrait" r:id="rId1"/>
  <rowBreaks count="1" manualBreakCount="1">
    <brk id="49" max="2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6"/>
  <sheetViews>
    <sheetView view="pageBreakPreview" topLeftCell="A22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8.140625" style="751" customWidth="1"/>
    <col min="2" max="2" width="14" style="751" customWidth="1"/>
    <col min="3" max="3" width="16.85546875" style="751" customWidth="1"/>
    <col min="4" max="16384" width="14.42578125" style="751"/>
  </cols>
  <sheetData>
    <row r="1" spans="1:3" ht="15.75" customHeight="1">
      <c r="A1" s="748" t="s">
        <v>1</v>
      </c>
      <c r="B1" s="749"/>
      <c r="C1" s="750"/>
    </row>
    <row r="2" spans="1:3" ht="15.75" customHeight="1">
      <c r="A2" s="752" t="s">
        <v>263</v>
      </c>
      <c r="B2" s="753"/>
      <c r="C2" s="754"/>
    </row>
    <row r="3" spans="1:3" ht="15.75" customHeight="1">
      <c r="A3" s="755" t="s">
        <v>264</v>
      </c>
      <c r="B3" s="753"/>
      <c r="C3" s="754"/>
    </row>
    <row r="4" spans="1:3" ht="15.75" customHeight="1">
      <c r="A4" s="756"/>
      <c r="B4" s="757"/>
      <c r="C4" s="758"/>
    </row>
    <row r="5" spans="1:3" ht="15.75" customHeight="1">
      <c r="A5" s="759" t="s">
        <v>2635</v>
      </c>
      <c r="B5" s="760"/>
      <c r="C5" s="761"/>
    </row>
    <row r="6" spans="1:3" ht="15.75" customHeight="1">
      <c r="A6" s="759"/>
      <c r="B6" s="760"/>
      <c r="C6" s="761"/>
    </row>
    <row r="7" spans="1:3" ht="15.75" customHeight="1">
      <c r="A7" s="762" t="s">
        <v>163</v>
      </c>
      <c r="B7" s="763"/>
      <c r="C7" s="764"/>
    </row>
    <row r="8" spans="1:3" ht="15.75" customHeight="1">
      <c r="A8" s="765" t="s">
        <v>164</v>
      </c>
      <c r="B8" s="766" t="s">
        <v>2</v>
      </c>
      <c r="C8" s="53" t="s">
        <v>200</v>
      </c>
    </row>
    <row r="9" spans="1:3" ht="15.75" customHeight="1">
      <c r="A9" s="767"/>
      <c r="B9" s="767"/>
      <c r="C9" s="55"/>
    </row>
    <row r="10" spans="1:3" ht="15.75" customHeight="1">
      <c r="A10" s="767"/>
      <c r="B10" s="767"/>
      <c r="C10" s="56">
        <v>2025</v>
      </c>
    </row>
    <row r="11" spans="1:3" ht="15.75" customHeight="1">
      <c r="A11" s="768"/>
      <c r="B11" s="768"/>
      <c r="C11" s="58" t="s">
        <v>7</v>
      </c>
    </row>
    <row r="12" spans="1:3" ht="15" customHeight="1">
      <c r="A12" s="759" t="s">
        <v>266</v>
      </c>
      <c r="B12" s="771"/>
      <c r="C12" s="772"/>
    </row>
    <row r="13" spans="1:3" ht="15" customHeight="1">
      <c r="A13" s="772" t="s">
        <v>388</v>
      </c>
      <c r="B13" s="813"/>
      <c r="C13" s="774"/>
    </row>
    <row r="14" spans="1:3" ht="15.75" customHeight="1">
      <c r="A14" s="759" t="s">
        <v>389</v>
      </c>
      <c r="B14" s="771"/>
      <c r="C14" s="774"/>
    </row>
    <row r="15" spans="1:3" ht="15.75" customHeight="1">
      <c r="A15" s="773" t="s">
        <v>299</v>
      </c>
      <c r="B15" s="771" t="s">
        <v>61</v>
      </c>
      <c r="C15" s="774">
        <v>44079</v>
      </c>
    </row>
    <row r="16" spans="1:3" ht="15.75" customHeight="1">
      <c r="A16" s="773" t="s">
        <v>300</v>
      </c>
      <c r="B16" s="771" t="s">
        <v>67</v>
      </c>
      <c r="C16" s="774">
        <v>458115</v>
      </c>
    </row>
    <row r="17" spans="1:3" ht="15.75" customHeight="1">
      <c r="A17" s="773" t="s">
        <v>303</v>
      </c>
      <c r="B17" s="771" t="s">
        <v>69</v>
      </c>
      <c r="C17" s="774">
        <v>50877</v>
      </c>
    </row>
    <row r="18" spans="1:3" ht="15.75" customHeight="1">
      <c r="A18" s="773" t="s">
        <v>2636</v>
      </c>
      <c r="B18" s="771"/>
      <c r="C18" s="774"/>
    </row>
    <row r="19" spans="1:3" ht="15.75" customHeight="1">
      <c r="A19" s="759" t="s">
        <v>464</v>
      </c>
      <c r="B19" s="771"/>
      <c r="C19" s="774"/>
    </row>
    <row r="20" spans="1:3" ht="15.75" customHeight="1">
      <c r="A20" s="773" t="s">
        <v>465</v>
      </c>
      <c r="B20" s="771" t="s">
        <v>71</v>
      </c>
      <c r="C20" s="774">
        <v>600000</v>
      </c>
    </row>
    <row r="21" spans="1:3" ht="15.75" customHeight="1">
      <c r="A21" s="773" t="s">
        <v>466</v>
      </c>
      <c r="B21" s="771" t="s">
        <v>73</v>
      </c>
      <c r="C21" s="774">
        <v>2000000</v>
      </c>
    </row>
    <row r="22" spans="1:3" ht="15.75" customHeight="1">
      <c r="A22" s="759" t="s">
        <v>467</v>
      </c>
      <c r="B22" s="771"/>
      <c r="C22" s="774"/>
    </row>
    <row r="23" spans="1:3" ht="15.75" customHeight="1">
      <c r="A23" s="773" t="s">
        <v>468</v>
      </c>
      <c r="B23" s="771" t="s">
        <v>74</v>
      </c>
      <c r="C23" s="774">
        <v>22788</v>
      </c>
    </row>
    <row r="24" spans="1:3" ht="15.75" customHeight="1">
      <c r="A24" s="773" t="s">
        <v>306</v>
      </c>
      <c r="B24" s="771" t="s">
        <v>140</v>
      </c>
      <c r="C24" s="774">
        <v>12000</v>
      </c>
    </row>
    <row r="25" spans="1:3" ht="15.75" customHeight="1">
      <c r="A25" s="772" t="s">
        <v>415</v>
      </c>
      <c r="B25" s="771"/>
      <c r="C25" s="774"/>
    </row>
    <row r="26" spans="1:3" ht="15.75" customHeight="1">
      <c r="A26" s="795" t="s">
        <v>328</v>
      </c>
      <c r="B26" s="771" t="s">
        <v>104</v>
      </c>
      <c r="C26" s="774">
        <v>4406340</v>
      </c>
    </row>
    <row r="27" spans="1:3" ht="15.75" customHeight="1">
      <c r="A27" s="795" t="s">
        <v>2637</v>
      </c>
      <c r="B27" s="758"/>
      <c r="C27" s="849"/>
    </row>
    <row r="28" spans="1:3" ht="15.75" customHeight="1">
      <c r="A28" s="795" t="s">
        <v>2638</v>
      </c>
      <c r="B28" s="758"/>
      <c r="C28" s="849"/>
    </row>
    <row r="29" spans="1:3" ht="15.75" customHeight="1">
      <c r="A29" s="795" t="s">
        <v>2639</v>
      </c>
      <c r="B29" s="758"/>
      <c r="C29" s="849"/>
    </row>
    <row r="30" spans="1:3" ht="15.75" customHeight="1">
      <c r="A30" s="795" t="s">
        <v>740</v>
      </c>
      <c r="B30" s="758"/>
      <c r="C30" s="849"/>
    </row>
    <row r="31" spans="1:3" ht="15.75" customHeight="1">
      <c r="A31" s="795" t="s">
        <v>2640</v>
      </c>
      <c r="B31" s="758"/>
      <c r="C31" s="849"/>
    </row>
    <row r="32" spans="1:3" ht="15.75" customHeight="1">
      <c r="A32" s="795" t="s">
        <v>2641</v>
      </c>
      <c r="B32" s="758"/>
      <c r="C32" s="849"/>
    </row>
    <row r="33" spans="1:3" ht="15.75" customHeight="1">
      <c r="A33" s="795" t="s">
        <v>2642</v>
      </c>
      <c r="B33" s="758"/>
      <c r="C33" s="849"/>
    </row>
    <row r="34" spans="1:3" ht="15.75" customHeight="1">
      <c r="A34" s="795" t="s">
        <v>2643</v>
      </c>
      <c r="B34" s="758"/>
      <c r="C34" s="849"/>
    </row>
    <row r="35" spans="1:3" ht="15.75" customHeight="1">
      <c r="A35" s="772" t="s">
        <v>370</v>
      </c>
      <c r="B35" s="813"/>
      <c r="C35" s="775">
        <f>SUM(C15:C26)</f>
        <v>7594199</v>
      </c>
    </row>
    <row r="36" spans="1:3" ht="15.75" customHeight="1">
      <c r="A36" s="772"/>
      <c r="B36" s="813"/>
      <c r="C36" s="776"/>
    </row>
    <row r="37" spans="1:3" ht="15.75" customHeight="1">
      <c r="A37" s="782" t="s">
        <v>371</v>
      </c>
      <c r="B37" s="780"/>
      <c r="C37" s="781">
        <v>7594199</v>
      </c>
    </row>
    <row r="38" spans="1:3" ht="15.75" customHeight="1">
      <c r="A38" s="782"/>
      <c r="B38" s="780"/>
      <c r="C38" s="781"/>
    </row>
    <row r="39" spans="1:3" ht="15.75" customHeight="1">
      <c r="A39" s="759" t="s">
        <v>165</v>
      </c>
      <c r="B39" s="771"/>
      <c r="C39" s="774"/>
    </row>
    <row r="40" spans="1:3" ht="15.75" customHeight="1">
      <c r="A40" s="782" t="s">
        <v>933</v>
      </c>
      <c r="B40" s="780"/>
      <c r="C40" s="781"/>
    </row>
    <row r="41" spans="1:3" ht="15" customHeight="1">
      <c r="A41" s="773" t="s">
        <v>2644</v>
      </c>
      <c r="B41" s="771" t="s">
        <v>384</v>
      </c>
      <c r="C41" s="774">
        <v>360000</v>
      </c>
    </row>
    <row r="42" spans="1:3" ht="15" customHeight="1">
      <c r="A42" s="773" t="s">
        <v>2645</v>
      </c>
      <c r="B42" s="771"/>
      <c r="C42" s="774"/>
    </row>
    <row r="43" spans="1:3" ht="15" customHeight="1">
      <c r="A43" s="759" t="s">
        <v>827</v>
      </c>
      <c r="B43" s="771"/>
      <c r="C43" s="775">
        <v>360000</v>
      </c>
    </row>
    <row r="44" spans="1:3" ht="15" customHeight="1">
      <c r="A44" s="773"/>
      <c r="B44" s="771"/>
      <c r="C44" s="774"/>
    </row>
    <row r="45" spans="1:3" ht="15" customHeight="1">
      <c r="A45" s="835" t="s">
        <v>9</v>
      </c>
      <c r="B45" s="851" t="s">
        <v>1</v>
      </c>
      <c r="C45" s="797">
        <f>+C43+C37</f>
        <v>7954199</v>
      </c>
    </row>
    <row r="46" spans="1:3" ht="15.75" customHeight="1">
      <c r="A46" s="760"/>
      <c r="B46" s="794"/>
      <c r="C46" s="1495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2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55"/>
  <sheetViews>
    <sheetView view="pageBreakPreview" topLeftCell="A43" zoomScale="115" zoomScaleNormal="100" zoomScaleSheetLayoutView="115" workbookViewId="0">
      <selection activeCell="A101" sqref="A101:C102"/>
    </sheetView>
  </sheetViews>
  <sheetFormatPr defaultColWidth="14.42578125" defaultRowHeight="15" customHeight="1"/>
  <cols>
    <col min="1" max="1" width="66.85546875" style="751" customWidth="1"/>
    <col min="2" max="2" width="14" style="751" customWidth="1"/>
    <col min="3" max="3" width="16.85546875" style="751" customWidth="1"/>
    <col min="4" max="16384" width="14.42578125" style="751"/>
  </cols>
  <sheetData>
    <row r="1" spans="1:3" ht="15.75" customHeight="1">
      <c r="A1" s="748" t="s">
        <v>1</v>
      </c>
      <c r="B1" s="749"/>
      <c r="C1" s="750"/>
    </row>
    <row r="2" spans="1:3" ht="15.75" customHeight="1">
      <c r="A2" s="752" t="s">
        <v>263</v>
      </c>
      <c r="B2" s="753"/>
      <c r="C2" s="754"/>
    </row>
    <row r="3" spans="1:3" ht="15.75" customHeight="1">
      <c r="A3" s="755" t="s">
        <v>264</v>
      </c>
      <c r="B3" s="753"/>
      <c r="C3" s="754"/>
    </row>
    <row r="4" spans="1:3" ht="15.75" customHeight="1">
      <c r="A4" s="756"/>
      <c r="B4" s="757"/>
      <c r="C4" s="758"/>
    </row>
    <row r="5" spans="1:3" ht="15.75" customHeight="1">
      <c r="A5" s="759" t="s">
        <v>2646</v>
      </c>
      <c r="B5" s="760"/>
      <c r="C5" s="761"/>
    </row>
    <row r="6" spans="1:3" ht="15.75" customHeight="1">
      <c r="A6" s="759"/>
      <c r="B6" s="760"/>
      <c r="C6" s="761"/>
    </row>
    <row r="7" spans="1:3" ht="15.75" customHeight="1">
      <c r="A7" s="762" t="s">
        <v>163</v>
      </c>
      <c r="B7" s="763"/>
      <c r="C7" s="764"/>
    </row>
    <row r="8" spans="1:3" ht="15.75" customHeight="1">
      <c r="A8" s="765" t="s">
        <v>164</v>
      </c>
      <c r="B8" s="766" t="s">
        <v>2</v>
      </c>
      <c r="C8" s="53" t="s">
        <v>200</v>
      </c>
    </row>
    <row r="9" spans="1:3" ht="15.75" customHeight="1">
      <c r="A9" s="767"/>
      <c r="B9" s="767"/>
      <c r="C9" s="55"/>
    </row>
    <row r="10" spans="1:3" ht="15.75" customHeight="1">
      <c r="A10" s="767"/>
      <c r="B10" s="767"/>
      <c r="C10" s="56">
        <v>2025</v>
      </c>
    </row>
    <row r="11" spans="1:3" ht="15.75" customHeight="1">
      <c r="A11" s="768"/>
      <c r="B11" s="768"/>
      <c r="C11" s="58" t="s">
        <v>7</v>
      </c>
    </row>
    <row r="12" spans="1:3" ht="15.75" customHeight="1">
      <c r="A12" s="759" t="s">
        <v>266</v>
      </c>
      <c r="B12" s="771"/>
      <c r="C12" s="772"/>
    </row>
    <row r="13" spans="1:3" ht="15.75" customHeight="1">
      <c r="A13" s="772" t="s">
        <v>388</v>
      </c>
      <c r="B13" s="813"/>
      <c r="C13" s="774"/>
    </row>
    <row r="14" spans="1:3" ht="15.75" customHeight="1">
      <c r="A14" s="759" t="s">
        <v>423</v>
      </c>
      <c r="B14" s="771"/>
      <c r="C14" s="813"/>
    </row>
    <row r="15" spans="1:3" ht="15.75" customHeight="1">
      <c r="A15" s="773" t="s">
        <v>297</v>
      </c>
      <c r="B15" s="771" t="s">
        <v>60</v>
      </c>
      <c r="C15" s="774">
        <v>30000</v>
      </c>
    </row>
    <row r="16" spans="1:3" ht="15.75" customHeight="1">
      <c r="A16" s="759" t="s">
        <v>389</v>
      </c>
      <c r="B16" s="771"/>
      <c r="C16" s="774"/>
    </row>
    <row r="17" spans="1:3" ht="15.75" customHeight="1">
      <c r="A17" s="773" t="s">
        <v>299</v>
      </c>
      <c r="B17" s="771" t="s">
        <v>61</v>
      </c>
      <c r="C17" s="774">
        <v>102226</v>
      </c>
    </row>
    <row r="18" spans="1:3" ht="15.75" customHeight="1">
      <c r="A18" s="773" t="s">
        <v>2647</v>
      </c>
      <c r="B18" s="771" t="s">
        <v>193</v>
      </c>
      <c r="C18" s="774">
        <v>5000</v>
      </c>
    </row>
    <row r="19" spans="1:3" ht="15.75" customHeight="1">
      <c r="A19" s="773" t="s">
        <v>2648</v>
      </c>
      <c r="B19" s="771"/>
      <c r="C19" s="774"/>
    </row>
    <row r="20" spans="1:3" ht="15.75" customHeight="1">
      <c r="A20" s="773" t="s">
        <v>303</v>
      </c>
      <c r="B20" s="771" t="s">
        <v>69</v>
      </c>
      <c r="C20" s="774">
        <v>367882</v>
      </c>
    </row>
    <row r="21" spans="1:3" ht="15.75" customHeight="1">
      <c r="A21" s="773" t="s">
        <v>2649</v>
      </c>
      <c r="B21" s="771"/>
      <c r="C21" s="774"/>
    </row>
    <row r="22" spans="1:3" ht="15.75" customHeight="1">
      <c r="A22" s="773" t="s">
        <v>2650</v>
      </c>
      <c r="B22" s="771"/>
      <c r="C22" s="774"/>
    </row>
    <row r="23" spans="1:3" ht="15.75" customHeight="1">
      <c r="A23" s="773" t="s">
        <v>2651</v>
      </c>
      <c r="B23" s="771"/>
      <c r="C23" s="774"/>
    </row>
    <row r="24" spans="1:3" ht="15.75" customHeight="1">
      <c r="A24" s="759" t="s">
        <v>464</v>
      </c>
      <c r="B24" s="771"/>
      <c r="C24" s="774"/>
    </row>
    <row r="25" spans="1:3" ht="15.75" customHeight="1">
      <c r="A25" s="773" t="s">
        <v>465</v>
      </c>
      <c r="B25" s="771" t="s">
        <v>71</v>
      </c>
      <c r="C25" s="774">
        <v>300000</v>
      </c>
    </row>
    <row r="26" spans="1:3" ht="15.75" customHeight="1">
      <c r="A26" s="773" t="s">
        <v>466</v>
      </c>
      <c r="B26" s="771" t="s">
        <v>73</v>
      </c>
      <c r="C26" s="774">
        <v>2000000</v>
      </c>
    </row>
    <row r="27" spans="1:3" ht="15.75" customHeight="1">
      <c r="A27" s="759" t="s">
        <v>467</v>
      </c>
      <c r="B27" s="771"/>
      <c r="C27" s="774"/>
    </row>
    <row r="28" spans="1:3" ht="15.75" customHeight="1">
      <c r="A28" s="773" t="s">
        <v>468</v>
      </c>
      <c r="B28" s="771" t="s">
        <v>74</v>
      </c>
      <c r="C28" s="774">
        <v>22788</v>
      </c>
    </row>
    <row r="29" spans="1:3" ht="15.75" customHeight="1">
      <c r="A29" s="759" t="s">
        <v>2652</v>
      </c>
      <c r="B29" s="771"/>
      <c r="C29" s="774"/>
    </row>
    <row r="30" spans="1:3" ht="15.75" customHeight="1">
      <c r="A30" s="773" t="s">
        <v>659</v>
      </c>
      <c r="B30" s="771" t="s">
        <v>86</v>
      </c>
      <c r="C30" s="774">
        <v>100000</v>
      </c>
    </row>
    <row r="31" spans="1:3" ht="15.75" customHeight="1">
      <c r="A31" s="759" t="s">
        <v>415</v>
      </c>
      <c r="B31" s="771"/>
      <c r="C31" s="774"/>
    </row>
    <row r="32" spans="1:3" ht="15.75" customHeight="1">
      <c r="A32" s="773" t="s">
        <v>328</v>
      </c>
      <c r="B32" s="771" t="s">
        <v>104</v>
      </c>
      <c r="C32" s="774">
        <v>3760360</v>
      </c>
    </row>
    <row r="33" spans="1:3" ht="15.75" customHeight="1">
      <c r="A33" s="773" t="s">
        <v>2653</v>
      </c>
      <c r="B33" s="848"/>
      <c r="C33" s="849"/>
    </row>
    <row r="34" spans="1:3" ht="15.75" customHeight="1">
      <c r="A34" s="773" t="s">
        <v>2654</v>
      </c>
      <c r="B34" s="848"/>
      <c r="C34" s="849"/>
    </row>
    <row r="35" spans="1:3" ht="15.75" customHeight="1">
      <c r="A35" s="779" t="s">
        <v>2655</v>
      </c>
      <c r="B35" s="1513"/>
      <c r="C35" s="1514"/>
    </row>
    <row r="36" spans="1:3" ht="15.75" customHeight="1">
      <c r="A36" s="779" t="s">
        <v>2639</v>
      </c>
      <c r="B36" s="1513"/>
      <c r="C36" s="1514"/>
    </row>
    <row r="37" spans="1:3" ht="15.75" customHeight="1">
      <c r="A37" s="773" t="s">
        <v>2656</v>
      </c>
      <c r="B37" s="848"/>
      <c r="C37" s="849"/>
    </row>
    <row r="38" spans="1:3" ht="15.75" customHeight="1">
      <c r="A38" s="773" t="s">
        <v>2657</v>
      </c>
      <c r="B38" s="848"/>
      <c r="C38" s="849"/>
    </row>
    <row r="39" spans="1:3" ht="15.75" customHeight="1">
      <c r="A39" s="773" t="s">
        <v>2658</v>
      </c>
      <c r="B39" s="848"/>
      <c r="C39" s="849"/>
    </row>
    <row r="40" spans="1:3" ht="15.75" customHeight="1">
      <c r="A40" s="773" t="s">
        <v>2659</v>
      </c>
      <c r="B40" s="848"/>
      <c r="C40" s="849"/>
    </row>
    <row r="41" spans="1:3" ht="15.75" customHeight="1">
      <c r="A41" s="773" t="s">
        <v>2660</v>
      </c>
      <c r="B41" s="848"/>
      <c r="C41" s="849"/>
    </row>
    <row r="42" spans="1:3" ht="15.75" customHeight="1">
      <c r="A42" s="773" t="s">
        <v>2661</v>
      </c>
      <c r="B42" s="848"/>
      <c r="C42" s="849"/>
    </row>
    <row r="43" spans="1:3" ht="15.75" customHeight="1">
      <c r="A43" s="772" t="s">
        <v>370</v>
      </c>
      <c r="B43" s="813"/>
      <c r="C43" s="775">
        <f>SUM(C15:C32)</f>
        <v>6688256</v>
      </c>
    </row>
    <row r="44" spans="1:3" ht="15.75" customHeight="1">
      <c r="A44" s="772"/>
      <c r="B44" s="813"/>
      <c r="C44" s="776"/>
    </row>
    <row r="45" spans="1:3" ht="15.75" customHeight="1">
      <c r="A45" s="759" t="s">
        <v>371</v>
      </c>
      <c r="B45" s="771"/>
      <c r="C45" s="774">
        <v>6688256</v>
      </c>
    </row>
    <row r="46" spans="1:3" ht="15.75" customHeight="1">
      <c r="A46" s="782"/>
      <c r="B46" s="758"/>
      <c r="C46" s="849"/>
    </row>
    <row r="47" spans="1:3" ht="15.75" customHeight="1">
      <c r="A47" s="759"/>
      <c r="B47" s="771"/>
      <c r="C47" s="774"/>
    </row>
    <row r="48" spans="1:3" ht="15.75" customHeight="1">
      <c r="A48" s="835" t="s">
        <v>9</v>
      </c>
      <c r="B48" s="851" t="s">
        <v>1</v>
      </c>
      <c r="C48" s="797">
        <v>6688256</v>
      </c>
    </row>
    <row r="49" spans="1:3" ht="15.75" hidden="1" customHeight="1">
      <c r="A49" s="760"/>
      <c r="B49" s="794"/>
      <c r="C49" s="1495"/>
    </row>
    <row r="50" spans="1:3" ht="15.75" hidden="1" customHeight="1">
      <c r="A50" s="760" t="s">
        <v>1521</v>
      </c>
      <c r="B50" s="794" t="s">
        <v>1522</v>
      </c>
      <c r="C50" s="1495"/>
    </row>
    <row r="51" spans="1:3" ht="15.75" hidden="1" customHeight="1">
      <c r="A51" s="760"/>
      <c r="B51" s="794"/>
      <c r="C51" s="1495"/>
    </row>
    <row r="52" spans="1:3" ht="15.75" hidden="1" customHeight="1">
      <c r="A52" s="760"/>
      <c r="B52" s="794"/>
      <c r="C52" s="1495"/>
    </row>
    <row r="53" spans="1:3" ht="15.75" hidden="1" customHeight="1">
      <c r="A53" s="1491" t="s">
        <v>2662</v>
      </c>
      <c r="B53" s="1490"/>
      <c r="C53" s="1515"/>
    </row>
    <row r="54" spans="1:3" ht="15.75" hidden="1" customHeight="1">
      <c r="A54" s="757" t="s">
        <v>2663</v>
      </c>
      <c r="B54" s="1490"/>
      <c r="C54" s="1515"/>
    </row>
    <row r="55" spans="1:3" ht="15.75" customHeight="1">
      <c r="A55" s="760"/>
      <c r="B55" s="1516"/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62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" style="553" customWidth="1"/>
    <col min="2" max="2" width="14.42578125" style="553" customWidth="1"/>
    <col min="3" max="3" width="18" style="553" customWidth="1"/>
    <col min="4" max="16384" width="14.42578125" style="553"/>
  </cols>
  <sheetData>
    <row r="1" spans="1:3" ht="14.65" customHeight="1">
      <c r="A1" s="550" t="s">
        <v>1</v>
      </c>
      <c r="B1" s="551"/>
      <c r="C1" s="552"/>
    </row>
    <row r="2" spans="1:3" ht="14.65" customHeight="1">
      <c r="A2" s="554" t="s">
        <v>263</v>
      </c>
      <c r="B2" s="555"/>
      <c r="C2" s="556"/>
    </row>
    <row r="3" spans="1:3" ht="14.65" customHeight="1">
      <c r="A3" s="557" t="s">
        <v>264</v>
      </c>
      <c r="B3" s="555"/>
      <c r="C3" s="556"/>
    </row>
    <row r="4" spans="1:3" ht="14.65" customHeight="1">
      <c r="A4" s="558"/>
      <c r="B4" s="559"/>
      <c r="C4" s="560"/>
    </row>
    <row r="5" spans="1:3" ht="14.65" customHeight="1">
      <c r="A5" s="561" t="s">
        <v>1135</v>
      </c>
      <c r="B5" s="562"/>
      <c r="C5" s="563"/>
    </row>
    <row r="6" spans="1:3" ht="14.65" customHeight="1">
      <c r="A6" s="561"/>
      <c r="B6" s="562"/>
      <c r="C6" s="563"/>
    </row>
    <row r="7" spans="1:3" ht="14.65" customHeight="1">
      <c r="A7" s="564" t="s">
        <v>163</v>
      </c>
      <c r="B7" s="565"/>
      <c r="C7" s="566"/>
    </row>
    <row r="8" spans="1:3" ht="14.65" customHeight="1">
      <c r="A8" s="567" t="s">
        <v>164</v>
      </c>
      <c r="B8" s="568" t="s">
        <v>2</v>
      </c>
      <c r="C8" s="53" t="s">
        <v>200</v>
      </c>
    </row>
    <row r="9" spans="1:3" ht="14.65" customHeight="1">
      <c r="A9" s="569"/>
      <c r="B9" s="569"/>
      <c r="C9" s="55"/>
    </row>
    <row r="10" spans="1:3" ht="14.65" customHeight="1">
      <c r="A10" s="569"/>
      <c r="B10" s="569"/>
      <c r="C10" s="56">
        <v>2025</v>
      </c>
    </row>
    <row r="11" spans="1:3" ht="14.65" customHeight="1">
      <c r="A11" s="570"/>
      <c r="B11" s="570"/>
      <c r="C11" s="56" t="s">
        <v>7</v>
      </c>
    </row>
    <row r="12" spans="1:3" ht="14.65" customHeight="1">
      <c r="A12" s="550" t="s">
        <v>266</v>
      </c>
      <c r="B12" s="571"/>
      <c r="C12" s="572"/>
    </row>
    <row r="13" spans="1:3" ht="14.65" customHeight="1">
      <c r="A13" s="561" t="s">
        <v>648</v>
      </c>
      <c r="B13" s="573"/>
      <c r="C13" s="574"/>
    </row>
    <row r="14" spans="1:3" ht="14.65" customHeight="1">
      <c r="A14" s="561" t="s">
        <v>268</v>
      </c>
      <c r="B14" s="573"/>
      <c r="C14" s="563"/>
    </row>
    <row r="15" spans="1:3" ht="14.65" customHeight="1">
      <c r="A15" s="575" t="s">
        <v>269</v>
      </c>
      <c r="B15" s="573" t="s">
        <v>15</v>
      </c>
      <c r="C15" s="576">
        <v>693840</v>
      </c>
    </row>
    <row r="16" spans="1:3" ht="14.65" customHeight="1">
      <c r="A16" s="561" t="s">
        <v>270</v>
      </c>
      <c r="B16" s="573"/>
      <c r="C16" s="576"/>
    </row>
    <row r="17" spans="1:3" ht="14.65" customHeight="1">
      <c r="A17" s="575" t="s">
        <v>271</v>
      </c>
      <c r="B17" s="573" t="s">
        <v>20</v>
      </c>
      <c r="C17" s="576">
        <v>72000</v>
      </c>
    </row>
    <row r="18" spans="1:3" ht="14.65" customHeight="1">
      <c r="A18" s="575" t="s">
        <v>274</v>
      </c>
      <c r="B18" s="573" t="s">
        <v>26</v>
      </c>
      <c r="C18" s="576">
        <v>21000</v>
      </c>
    </row>
    <row r="19" spans="1:3" ht="14.65" customHeight="1">
      <c r="A19" s="575" t="s">
        <v>275</v>
      </c>
      <c r="B19" s="573" t="s">
        <v>37</v>
      </c>
      <c r="C19" s="576">
        <v>57820</v>
      </c>
    </row>
    <row r="20" spans="1:3" ht="14.65" customHeight="1">
      <c r="A20" s="575" t="s">
        <v>276</v>
      </c>
      <c r="B20" s="573" t="s">
        <v>39</v>
      </c>
      <c r="C20" s="576">
        <v>15000</v>
      </c>
    </row>
    <row r="21" spans="1:3" ht="14.65" customHeight="1">
      <c r="A21" s="575" t="s">
        <v>277</v>
      </c>
      <c r="B21" s="573" t="s">
        <v>41</v>
      </c>
      <c r="C21" s="576"/>
    </row>
    <row r="22" spans="1:3" ht="14.65" customHeight="1">
      <c r="A22" s="575" t="s">
        <v>1131</v>
      </c>
      <c r="B22" s="573" t="s">
        <v>43</v>
      </c>
      <c r="C22" s="576">
        <v>5000</v>
      </c>
    </row>
    <row r="23" spans="1:3" ht="14.65" customHeight="1">
      <c r="A23" s="575" t="s">
        <v>279</v>
      </c>
      <c r="B23" s="573" t="s">
        <v>191</v>
      </c>
      <c r="C23" s="576">
        <v>9000</v>
      </c>
    </row>
    <row r="24" spans="1:3" ht="14.65" customHeight="1">
      <c r="A24" s="575" t="s">
        <v>280</v>
      </c>
      <c r="B24" s="573" t="s">
        <v>45</v>
      </c>
      <c r="C24" s="576">
        <v>57820</v>
      </c>
    </row>
    <row r="25" spans="1:3" ht="14.65" customHeight="1">
      <c r="A25" s="561" t="s">
        <v>281</v>
      </c>
      <c r="B25" s="573"/>
      <c r="C25" s="576"/>
    </row>
    <row r="26" spans="1:3" ht="14.65" customHeight="1">
      <c r="A26" s="575" t="s">
        <v>282</v>
      </c>
      <c r="B26" s="573" t="s">
        <v>47</v>
      </c>
      <c r="C26" s="576">
        <v>83261</v>
      </c>
    </row>
    <row r="27" spans="1:3" ht="14.65" customHeight="1">
      <c r="A27" s="575" t="s">
        <v>283</v>
      </c>
      <c r="B27" s="573" t="s">
        <v>48</v>
      </c>
      <c r="C27" s="576">
        <v>13877</v>
      </c>
    </row>
    <row r="28" spans="1:3" ht="14.65" customHeight="1">
      <c r="A28" s="575" t="s">
        <v>284</v>
      </c>
      <c r="B28" s="573" t="s">
        <v>49</v>
      </c>
      <c r="C28" s="576">
        <v>17347</v>
      </c>
    </row>
    <row r="29" spans="1:3" ht="14.65" customHeight="1">
      <c r="A29" s="575" t="s">
        <v>285</v>
      </c>
      <c r="B29" s="573" t="s">
        <v>50</v>
      </c>
      <c r="C29" s="576">
        <v>3600</v>
      </c>
    </row>
    <row r="30" spans="1:3" ht="14.65" customHeight="1">
      <c r="A30" s="561" t="s">
        <v>653</v>
      </c>
      <c r="B30" s="573"/>
      <c r="C30" s="576"/>
    </row>
    <row r="31" spans="1:3" ht="14.65" customHeight="1">
      <c r="A31" s="575" t="s">
        <v>288</v>
      </c>
      <c r="B31" s="573" t="s">
        <v>52</v>
      </c>
      <c r="C31" s="576">
        <v>27866</v>
      </c>
    </row>
    <row r="32" spans="1:3" ht="14.65" customHeight="1">
      <c r="A32" s="575" t="s">
        <v>289</v>
      </c>
      <c r="B32" s="573" t="s">
        <v>290</v>
      </c>
      <c r="C32" s="576">
        <v>15000</v>
      </c>
    </row>
    <row r="33" spans="1:3" ht="14.65" customHeight="1">
      <c r="A33" s="561" t="s">
        <v>649</v>
      </c>
      <c r="B33" s="573"/>
      <c r="C33" s="599">
        <f>SUM(C15:C32)</f>
        <v>1092431</v>
      </c>
    </row>
    <row r="34" spans="1:3" ht="14.65" customHeight="1">
      <c r="A34" s="574"/>
      <c r="B34" s="573"/>
      <c r="C34" s="586"/>
    </row>
    <row r="35" spans="1:3" ht="14.65" customHeight="1">
      <c r="A35" s="561" t="s">
        <v>1017</v>
      </c>
      <c r="B35" s="581"/>
      <c r="C35" s="576"/>
    </row>
    <row r="36" spans="1:3" ht="14.65" customHeight="1">
      <c r="A36" s="561" t="s">
        <v>437</v>
      </c>
      <c r="B36" s="581"/>
      <c r="C36" s="576"/>
    </row>
    <row r="37" spans="1:3" ht="14.65" customHeight="1">
      <c r="A37" s="575" t="s">
        <v>294</v>
      </c>
      <c r="B37" s="581" t="s">
        <v>56</v>
      </c>
      <c r="C37" s="576">
        <v>75000</v>
      </c>
    </row>
    <row r="38" spans="1:3" ht="14.65" customHeight="1">
      <c r="A38" s="561" t="s">
        <v>389</v>
      </c>
      <c r="B38" s="581"/>
      <c r="C38" s="576"/>
    </row>
    <row r="39" spans="1:3" ht="14.65" customHeight="1">
      <c r="A39" s="600" t="s">
        <v>299</v>
      </c>
      <c r="B39" s="573" t="s">
        <v>61</v>
      </c>
      <c r="C39" s="576">
        <v>57765</v>
      </c>
    </row>
    <row r="40" spans="1:3" ht="14.65" customHeight="1">
      <c r="A40" s="113" t="s">
        <v>301</v>
      </c>
      <c r="B40" s="114" t="s">
        <v>193</v>
      </c>
      <c r="C40" s="583">
        <v>432700</v>
      </c>
    </row>
    <row r="41" spans="1:3" ht="14.65" customHeight="1">
      <c r="A41" s="601" t="s">
        <v>303</v>
      </c>
      <c r="B41" s="578" t="s">
        <v>69</v>
      </c>
      <c r="C41" s="589">
        <v>100000</v>
      </c>
    </row>
    <row r="42" spans="1:3" ht="14.65" customHeight="1">
      <c r="A42" s="561" t="s">
        <v>415</v>
      </c>
      <c r="B42" s="602"/>
      <c r="C42" s="583"/>
    </row>
    <row r="43" spans="1:3" ht="14.65" customHeight="1">
      <c r="A43" s="575" t="s">
        <v>328</v>
      </c>
      <c r="B43" s="602" t="s">
        <v>104</v>
      </c>
      <c r="C43" s="583">
        <v>3794400</v>
      </c>
    </row>
    <row r="44" spans="1:3" ht="14.65" customHeight="1">
      <c r="A44" s="603" t="s">
        <v>360</v>
      </c>
      <c r="B44" s="602"/>
      <c r="C44" s="583"/>
    </row>
    <row r="45" spans="1:3" ht="14.65" customHeight="1">
      <c r="A45" s="603" t="s">
        <v>1136</v>
      </c>
      <c r="B45" s="602"/>
      <c r="C45" s="583"/>
    </row>
    <row r="46" spans="1:3" ht="14.65" customHeight="1">
      <c r="A46" s="603" t="s">
        <v>1137</v>
      </c>
      <c r="B46" s="602"/>
      <c r="C46" s="583"/>
    </row>
    <row r="47" spans="1:3" ht="14.65" customHeight="1">
      <c r="A47" s="561" t="s">
        <v>370</v>
      </c>
      <c r="B47" s="602"/>
      <c r="C47" s="579">
        <f>SUM(C37:C43)</f>
        <v>4459865</v>
      </c>
    </row>
    <row r="48" spans="1:3" ht="14.65" customHeight="1">
      <c r="A48" s="561"/>
      <c r="B48" s="604"/>
      <c r="C48" s="580"/>
    </row>
    <row r="49" spans="1:3" ht="14.65" customHeight="1">
      <c r="A49" s="561" t="s">
        <v>371</v>
      </c>
      <c r="B49" s="602"/>
      <c r="C49" s="605">
        <f>C33+C47</f>
        <v>5552296</v>
      </c>
    </row>
    <row r="50" spans="1:3" ht="14.65" customHeight="1">
      <c r="A50" s="606"/>
      <c r="B50" s="607"/>
      <c r="C50" s="608"/>
    </row>
    <row r="51" spans="1:3" ht="14.65" customHeight="1">
      <c r="A51" s="609" t="s">
        <v>165</v>
      </c>
      <c r="B51" s="610"/>
      <c r="C51" s="611"/>
    </row>
    <row r="52" spans="1:3" ht="14.65" customHeight="1">
      <c r="A52" s="590" t="s">
        <v>475</v>
      </c>
      <c r="B52" s="602"/>
      <c r="C52" s="589"/>
    </row>
    <row r="53" spans="1:3" ht="14.65" customHeight="1">
      <c r="A53" s="591" t="s">
        <v>600</v>
      </c>
      <c r="B53" s="602" t="s">
        <v>498</v>
      </c>
      <c r="C53" s="589">
        <v>62500</v>
      </c>
    </row>
    <row r="54" spans="1:3" ht="14.65" customHeight="1">
      <c r="A54" s="591" t="s">
        <v>1138</v>
      </c>
      <c r="B54" s="602"/>
      <c r="C54" s="589"/>
    </row>
    <row r="55" spans="1:3" ht="14.65" customHeight="1">
      <c r="A55" s="591" t="s">
        <v>1139</v>
      </c>
      <c r="B55" s="602"/>
      <c r="C55" s="589"/>
    </row>
    <row r="56" spans="1:3" ht="14.65" customHeight="1">
      <c r="A56" s="591" t="s">
        <v>1077</v>
      </c>
      <c r="B56" s="602" t="s">
        <v>1078</v>
      </c>
      <c r="C56" s="589">
        <v>90000</v>
      </c>
    </row>
    <row r="57" spans="1:3" ht="14.65" customHeight="1">
      <c r="A57" s="591" t="s">
        <v>1140</v>
      </c>
      <c r="B57" s="602"/>
      <c r="C57" s="589"/>
    </row>
    <row r="58" spans="1:3" ht="14.65" customHeight="1">
      <c r="A58" s="591" t="s">
        <v>1141</v>
      </c>
      <c r="B58" s="602"/>
      <c r="C58" s="589"/>
    </row>
    <row r="59" spans="1:3" ht="14.65" customHeight="1">
      <c r="A59" s="591" t="s">
        <v>1142</v>
      </c>
      <c r="B59" s="602"/>
      <c r="C59" s="589"/>
    </row>
    <row r="60" spans="1:3" ht="14.65" customHeight="1">
      <c r="A60" s="590" t="s">
        <v>480</v>
      </c>
      <c r="B60" s="602"/>
      <c r="C60" s="612">
        <f>SUM(C53:C56)</f>
        <v>152500</v>
      </c>
    </row>
    <row r="61" spans="1:3" ht="14.65" customHeight="1">
      <c r="A61" s="590"/>
      <c r="B61" s="602"/>
      <c r="C61" s="589"/>
    </row>
    <row r="62" spans="1:3" ht="14.65" customHeight="1">
      <c r="A62" s="596" t="s">
        <v>9</v>
      </c>
      <c r="B62" s="607" t="s">
        <v>1</v>
      </c>
      <c r="C62" s="613">
        <f>C60+C49</f>
        <v>5704796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50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72"/>
  <sheetViews>
    <sheetView view="pageBreakPreview" zoomScale="130" zoomScaleNormal="100" zoomScaleSheetLayoutView="130" workbookViewId="0">
      <selection activeCell="A101" sqref="A101:C102"/>
    </sheetView>
  </sheetViews>
  <sheetFormatPr defaultColWidth="14.42578125" defaultRowHeight="15" customHeight="1"/>
  <cols>
    <col min="1" max="1" width="64" style="617" customWidth="1"/>
    <col min="2" max="2" width="14.42578125" style="617" customWidth="1"/>
    <col min="3" max="3" width="18" style="617" customWidth="1"/>
    <col min="4" max="16384" width="14.42578125" style="617"/>
  </cols>
  <sheetData>
    <row r="1" spans="1:3" ht="15.75" customHeight="1">
      <c r="A1" s="614" t="s">
        <v>1</v>
      </c>
      <c r="B1" s="615"/>
      <c r="C1" s="616"/>
    </row>
    <row r="2" spans="1:3" ht="15.75" customHeight="1">
      <c r="A2" s="618" t="s">
        <v>263</v>
      </c>
      <c r="B2" s="619"/>
      <c r="C2" s="620"/>
    </row>
    <row r="3" spans="1:3" ht="13.5" customHeight="1">
      <c r="A3" s="621" t="s">
        <v>264</v>
      </c>
      <c r="B3" s="619"/>
      <c r="C3" s="620"/>
    </row>
    <row r="4" spans="1:3" ht="13.5" customHeight="1">
      <c r="A4" s="622"/>
      <c r="B4" s="623"/>
      <c r="C4" s="624"/>
    </row>
    <row r="5" spans="1:3" ht="15.75" customHeight="1">
      <c r="A5" s="625" t="s">
        <v>1143</v>
      </c>
      <c r="B5" s="626"/>
      <c r="C5" s="627"/>
    </row>
    <row r="6" spans="1:3" ht="9.75" customHeight="1">
      <c r="A6" s="625"/>
      <c r="B6" s="626"/>
      <c r="C6" s="627"/>
    </row>
    <row r="7" spans="1:3" ht="15.75" customHeight="1">
      <c r="A7" s="628" t="s">
        <v>163</v>
      </c>
      <c r="B7" s="629"/>
      <c r="C7" s="630"/>
    </row>
    <row r="8" spans="1:3" ht="15.75" customHeight="1">
      <c r="A8" s="631" t="s">
        <v>164</v>
      </c>
      <c r="B8" s="632" t="s">
        <v>2</v>
      </c>
      <c r="C8" s="53" t="s">
        <v>200</v>
      </c>
    </row>
    <row r="9" spans="1:3" ht="15.75" customHeight="1">
      <c r="A9" s="633"/>
      <c r="B9" s="633"/>
      <c r="C9" s="55"/>
    </row>
    <row r="10" spans="1:3" ht="15.75" customHeight="1">
      <c r="A10" s="633"/>
      <c r="B10" s="633"/>
      <c r="C10" s="56">
        <v>2025</v>
      </c>
    </row>
    <row r="11" spans="1:3" ht="15.75" customHeight="1">
      <c r="A11" s="634"/>
      <c r="B11" s="634"/>
      <c r="C11" s="56" t="s">
        <v>7</v>
      </c>
    </row>
    <row r="12" spans="1:3" ht="15.75" customHeight="1">
      <c r="A12" s="614" t="s">
        <v>266</v>
      </c>
      <c r="B12" s="635"/>
      <c r="C12" s="636"/>
    </row>
    <row r="13" spans="1:3" ht="15.75" customHeight="1">
      <c r="A13" s="625" t="s">
        <v>648</v>
      </c>
      <c r="B13" s="637"/>
      <c r="C13" s="638"/>
    </row>
    <row r="14" spans="1:3" ht="15.75" customHeight="1">
      <c r="A14" s="625" t="s">
        <v>268</v>
      </c>
      <c r="B14" s="637"/>
      <c r="C14" s="638"/>
    </row>
    <row r="15" spans="1:3" ht="15.75" customHeight="1">
      <c r="A15" s="639" t="s">
        <v>269</v>
      </c>
      <c r="B15" s="637" t="s">
        <v>15</v>
      </c>
      <c r="C15" s="640">
        <v>4051800</v>
      </c>
    </row>
    <row r="16" spans="1:3" ht="15.75" customHeight="1">
      <c r="A16" s="625" t="s">
        <v>1144</v>
      </c>
      <c r="B16" s="637"/>
      <c r="C16" s="640"/>
    </row>
    <row r="17" spans="1:3" ht="15.75" customHeight="1">
      <c r="A17" s="639" t="s">
        <v>271</v>
      </c>
      <c r="B17" s="637" t="s">
        <v>20</v>
      </c>
      <c r="C17" s="640">
        <v>168000</v>
      </c>
    </row>
    <row r="18" spans="1:3" ht="15.75" customHeight="1">
      <c r="A18" s="639" t="s">
        <v>274</v>
      </c>
      <c r="B18" s="637" t="s">
        <v>26</v>
      </c>
      <c r="C18" s="640">
        <v>49000</v>
      </c>
    </row>
    <row r="19" spans="1:3" ht="15.75" customHeight="1">
      <c r="A19" s="639" t="s">
        <v>275</v>
      </c>
      <c r="B19" s="637" t="s">
        <v>37</v>
      </c>
      <c r="C19" s="640">
        <v>337650</v>
      </c>
    </row>
    <row r="20" spans="1:3" ht="15.75" customHeight="1">
      <c r="A20" s="639" t="s">
        <v>276</v>
      </c>
      <c r="B20" s="637" t="s">
        <v>39</v>
      </c>
      <c r="C20" s="640">
        <v>35000</v>
      </c>
    </row>
    <row r="21" spans="1:3" ht="15.75" customHeight="1">
      <c r="A21" s="639" t="s">
        <v>277</v>
      </c>
      <c r="B21" s="637" t="s">
        <v>41</v>
      </c>
      <c r="C21" s="640"/>
    </row>
    <row r="22" spans="1:3" ht="15.75" customHeight="1">
      <c r="A22" s="639" t="s">
        <v>1131</v>
      </c>
      <c r="B22" s="637" t="s">
        <v>43</v>
      </c>
      <c r="C22" s="640">
        <v>5000</v>
      </c>
    </row>
    <row r="23" spans="1:3" ht="15.75" customHeight="1">
      <c r="A23" s="639" t="s">
        <v>279</v>
      </c>
      <c r="B23" s="637" t="s">
        <v>191</v>
      </c>
      <c r="C23" s="640">
        <v>21000</v>
      </c>
    </row>
    <row r="24" spans="1:3" ht="15.75" customHeight="1">
      <c r="A24" s="639" t="s">
        <v>280</v>
      </c>
      <c r="B24" s="637" t="s">
        <v>45</v>
      </c>
      <c r="C24" s="640">
        <v>337650</v>
      </c>
    </row>
    <row r="25" spans="1:3" ht="15.75" customHeight="1">
      <c r="A25" s="625" t="s">
        <v>281</v>
      </c>
      <c r="B25" s="637"/>
      <c r="C25" s="640"/>
    </row>
    <row r="26" spans="1:3" ht="15.75" customHeight="1">
      <c r="A26" s="639" t="s">
        <v>282</v>
      </c>
      <c r="B26" s="637" t="s">
        <v>47</v>
      </c>
      <c r="C26" s="640">
        <v>486216</v>
      </c>
    </row>
    <row r="27" spans="1:3" ht="15.75" customHeight="1">
      <c r="A27" s="639" t="s">
        <v>283</v>
      </c>
      <c r="B27" s="637" t="s">
        <v>48</v>
      </c>
      <c r="C27" s="640">
        <v>81036</v>
      </c>
    </row>
    <row r="28" spans="1:3" ht="15.75" customHeight="1">
      <c r="A28" s="639" t="s">
        <v>284</v>
      </c>
      <c r="B28" s="637" t="s">
        <v>49</v>
      </c>
      <c r="C28" s="640">
        <v>101297</v>
      </c>
    </row>
    <row r="29" spans="1:3" ht="15.75" customHeight="1">
      <c r="A29" s="639" t="s">
        <v>285</v>
      </c>
      <c r="B29" s="637" t="s">
        <v>50</v>
      </c>
      <c r="C29" s="640">
        <v>8400</v>
      </c>
    </row>
    <row r="30" spans="1:3" ht="15.75" customHeight="1">
      <c r="A30" s="625" t="s">
        <v>286</v>
      </c>
      <c r="B30" s="637"/>
      <c r="C30" s="640"/>
    </row>
    <row r="31" spans="1:3" ht="15.75" customHeight="1">
      <c r="A31" s="639" t="s">
        <v>288</v>
      </c>
      <c r="B31" s="637" t="s">
        <v>52</v>
      </c>
      <c r="C31" s="640">
        <v>162723</v>
      </c>
    </row>
    <row r="32" spans="1:3" ht="15.75" customHeight="1">
      <c r="A32" s="639" t="s">
        <v>289</v>
      </c>
      <c r="B32" s="637" t="s">
        <v>290</v>
      </c>
      <c r="C32" s="640">
        <v>35000</v>
      </c>
    </row>
    <row r="33" spans="1:3" ht="15.75" customHeight="1">
      <c r="A33" s="638" t="s">
        <v>649</v>
      </c>
      <c r="B33" s="641"/>
      <c r="C33" s="642">
        <f>SUM(C15:C32)</f>
        <v>5879772</v>
      </c>
    </row>
    <row r="34" spans="1:3" ht="11.25" customHeight="1">
      <c r="A34" s="638"/>
      <c r="B34" s="643"/>
      <c r="C34" s="644"/>
    </row>
    <row r="35" spans="1:3" ht="15.75" customHeight="1">
      <c r="A35" s="625" t="s">
        <v>1017</v>
      </c>
      <c r="B35" s="637"/>
      <c r="C35" s="640"/>
    </row>
    <row r="36" spans="1:3" ht="15.75" customHeight="1">
      <c r="A36" s="625" t="s">
        <v>423</v>
      </c>
      <c r="B36" s="637"/>
      <c r="C36" s="640"/>
    </row>
    <row r="37" spans="1:3" ht="15.75" customHeight="1">
      <c r="A37" s="639" t="s">
        <v>297</v>
      </c>
      <c r="B37" s="637" t="s">
        <v>60</v>
      </c>
      <c r="C37" s="640">
        <v>300000</v>
      </c>
    </row>
    <row r="38" spans="1:3" ht="15.75" customHeight="1">
      <c r="A38" s="625" t="s">
        <v>389</v>
      </c>
      <c r="B38" s="637"/>
      <c r="C38" s="640"/>
    </row>
    <row r="39" spans="1:3" ht="15.75" customHeight="1">
      <c r="A39" s="645" t="s">
        <v>299</v>
      </c>
      <c r="B39" s="646" t="s">
        <v>61</v>
      </c>
      <c r="C39" s="647">
        <v>35240</v>
      </c>
    </row>
    <row r="40" spans="1:3" ht="15.75" customHeight="1">
      <c r="A40" s="645" t="s">
        <v>303</v>
      </c>
      <c r="B40" s="646" t="s">
        <v>69</v>
      </c>
      <c r="C40" s="647">
        <v>5996000</v>
      </c>
    </row>
    <row r="41" spans="1:3" ht="15.75" customHeight="1">
      <c r="A41" s="648" t="s">
        <v>1145</v>
      </c>
      <c r="B41" s="637"/>
      <c r="C41" s="649"/>
    </row>
    <row r="42" spans="1:3" ht="15.75" customHeight="1">
      <c r="A42" s="648" t="s">
        <v>1146</v>
      </c>
      <c r="B42" s="637"/>
      <c r="C42" s="649"/>
    </row>
    <row r="43" spans="1:3" ht="15.75" customHeight="1">
      <c r="A43" s="648" t="s">
        <v>1147</v>
      </c>
      <c r="B43" s="637"/>
      <c r="C43" s="649"/>
    </row>
    <row r="44" spans="1:3" ht="15.75" customHeight="1">
      <c r="A44" s="638" t="s">
        <v>467</v>
      </c>
      <c r="B44" s="637"/>
      <c r="C44" s="640"/>
    </row>
    <row r="45" spans="1:3" ht="15.75" customHeight="1">
      <c r="A45" s="648" t="s">
        <v>468</v>
      </c>
      <c r="B45" s="637" t="s">
        <v>74</v>
      </c>
      <c r="C45" s="640">
        <v>840000</v>
      </c>
    </row>
    <row r="46" spans="1:3" ht="15.75" customHeight="1">
      <c r="A46" s="648" t="s">
        <v>519</v>
      </c>
      <c r="B46" s="637" t="s">
        <v>75</v>
      </c>
      <c r="C46" s="640">
        <v>1671144</v>
      </c>
    </row>
    <row r="47" spans="1:3" ht="15.75" customHeight="1">
      <c r="A47" s="638" t="s">
        <v>415</v>
      </c>
      <c r="B47" s="637"/>
      <c r="C47" s="640"/>
    </row>
    <row r="48" spans="1:3" ht="15.75" customHeight="1">
      <c r="A48" s="648" t="s">
        <v>318</v>
      </c>
      <c r="B48" s="641" t="s">
        <v>101</v>
      </c>
      <c r="C48" s="649">
        <v>275000</v>
      </c>
    </row>
    <row r="49" spans="1:3" ht="15.75" customHeight="1">
      <c r="A49" s="650" t="s">
        <v>319</v>
      </c>
      <c r="B49" s="651" t="s">
        <v>102</v>
      </c>
      <c r="C49" s="652">
        <v>70200</v>
      </c>
    </row>
    <row r="50" spans="1:3" ht="15.75" customHeight="1">
      <c r="A50" s="653" t="s">
        <v>328</v>
      </c>
      <c r="B50" s="654" t="s">
        <v>104</v>
      </c>
      <c r="C50" s="655">
        <v>2414840</v>
      </c>
    </row>
    <row r="51" spans="1:3" ht="15.75" customHeight="1">
      <c r="A51" s="648" t="s">
        <v>1148</v>
      </c>
      <c r="B51" s="637"/>
      <c r="C51" s="640"/>
    </row>
    <row r="52" spans="1:3" ht="15.75" customHeight="1">
      <c r="A52" s="648" t="s">
        <v>1149</v>
      </c>
      <c r="B52" s="637"/>
      <c r="C52" s="640"/>
    </row>
    <row r="53" spans="1:3" ht="15.75" customHeight="1">
      <c r="A53" s="648" t="s">
        <v>1150</v>
      </c>
      <c r="B53" s="637"/>
      <c r="C53" s="640"/>
    </row>
    <row r="54" spans="1:3" ht="15.75" customHeight="1">
      <c r="A54" s="648" t="s">
        <v>1151</v>
      </c>
      <c r="B54" s="656"/>
      <c r="C54" s="640"/>
    </row>
    <row r="55" spans="1:3" ht="15.75" customHeight="1">
      <c r="A55" s="648" t="s">
        <v>1152</v>
      </c>
      <c r="B55" s="656"/>
      <c r="C55" s="640"/>
    </row>
    <row r="56" spans="1:3" ht="15.75" customHeight="1">
      <c r="A56" s="648" t="s">
        <v>1153</v>
      </c>
      <c r="B56" s="656"/>
      <c r="C56" s="640"/>
    </row>
    <row r="57" spans="1:3" ht="15.75" customHeight="1">
      <c r="A57" s="657" t="s">
        <v>1154</v>
      </c>
      <c r="B57" s="656"/>
      <c r="C57" s="640"/>
    </row>
    <row r="58" spans="1:3" ht="15.75" customHeight="1">
      <c r="A58" s="648" t="s">
        <v>1155</v>
      </c>
      <c r="B58" s="656"/>
      <c r="C58" s="640"/>
    </row>
    <row r="59" spans="1:3" ht="15.75" customHeight="1">
      <c r="A59" s="638" t="s">
        <v>370</v>
      </c>
      <c r="B59" s="656"/>
      <c r="C59" s="642">
        <f>SUM(C37:C50)</f>
        <v>11602424</v>
      </c>
    </row>
    <row r="60" spans="1:3" ht="15.75" customHeight="1">
      <c r="A60" s="638"/>
      <c r="B60" s="656"/>
      <c r="C60" s="640"/>
    </row>
    <row r="61" spans="1:3" ht="15.75" customHeight="1">
      <c r="A61" s="638" t="s">
        <v>371</v>
      </c>
      <c r="B61" s="656"/>
      <c r="C61" s="640">
        <v>17482196</v>
      </c>
    </row>
    <row r="62" spans="1:3" ht="15.75" customHeight="1">
      <c r="A62" s="638"/>
      <c r="B62" s="658"/>
      <c r="C62" s="640"/>
    </row>
    <row r="63" spans="1:3" ht="15.75" customHeight="1">
      <c r="A63" s="638" t="s">
        <v>165</v>
      </c>
      <c r="B63" s="658"/>
      <c r="C63" s="640"/>
    </row>
    <row r="64" spans="1:3" ht="15.75" customHeight="1">
      <c r="A64" s="638" t="s">
        <v>475</v>
      </c>
      <c r="B64" s="658"/>
      <c r="C64" s="640"/>
    </row>
    <row r="65" spans="1:3" ht="15.75" customHeight="1">
      <c r="A65" s="648" t="s">
        <v>497</v>
      </c>
      <c r="B65" s="637" t="s">
        <v>498</v>
      </c>
      <c r="C65" s="649">
        <v>24746040</v>
      </c>
    </row>
    <row r="66" spans="1:3" ht="15.75" customHeight="1">
      <c r="A66" s="648" t="s">
        <v>1156</v>
      </c>
      <c r="B66" s="637"/>
      <c r="C66" s="640"/>
    </row>
    <row r="67" spans="1:3" ht="15.75" customHeight="1">
      <c r="A67" s="648" t="s">
        <v>1157</v>
      </c>
      <c r="B67" s="637"/>
      <c r="C67" s="640"/>
    </row>
    <row r="68" spans="1:3" ht="15.75" customHeight="1">
      <c r="A68" s="659" t="s">
        <v>1158</v>
      </c>
      <c r="B68" s="660"/>
      <c r="C68" s="661"/>
    </row>
    <row r="69" spans="1:3" ht="15.75" customHeight="1">
      <c r="A69" s="648" t="s">
        <v>1159</v>
      </c>
      <c r="B69" s="637" t="s">
        <v>1160</v>
      </c>
      <c r="C69" s="640">
        <v>1350000</v>
      </c>
    </row>
    <row r="70" spans="1:3" ht="15.75" customHeight="1">
      <c r="A70" s="638" t="s">
        <v>480</v>
      </c>
      <c r="B70" s="641"/>
      <c r="C70" s="642">
        <f>SUM(C65:C69)</f>
        <v>26096040</v>
      </c>
    </row>
    <row r="71" spans="1:3" ht="15.75" customHeight="1">
      <c r="A71" s="638"/>
      <c r="B71" s="641"/>
      <c r="C71" s="662"/>
    </row>
    <row r="72" spans="1:3" ht="15.75" customHeight="1">
      <c r="A72" s="663" t="s">
        <v>9</v>
      </c>
      <c r="B72" s="664" t="s">
        <v>1</v>
      </c>
      <c r="C72" s="665">
        <f>C70+C61</f>
        <v>43578236</v>
      </c>
    </row>
  </sheetData>
  <mergeCells count="6">
    <mergeCell ref="A2:C2"/>
    <mergeCell ref="A3:C3"/>
    <mergeCell ref="A7:C7"/>
    <mergeCell ref="A8:A11"/>
    <mergeCell ref="B8:B11"/>
    <mergeCell ref="C8:C9"/>
  </mergeCells>
  <pageMargins left="0.55118110236220474" right="0.55118110236220474" top="0.59055118110236227" bottom="0.51181102362204722" header="0" footer="0"/>
  <pageSetup paperSize="9" scale="94" fitToHeight="0" orientation="portrait" r:id="rId1"/>
  <rowBreaks count="1" manualBreakCount="1">
    <brk id="49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70</vt:i4>
      </vt:variant>
    </vt:vector>
  </HeadingPairs>
  <TitlesOfParts>
    <vt:vector size="143" baseType="lpstr">
      <vt:lpstr>LEP-LBP Form No. 7</vt:lpstr>
      <vt:lpstr>20% DF</vt:lpstr>
      <vt:lpstr>CMO NET</vt:lpstr>
      <vt:lpstr>CMO PPAs</vt:lpstr>
      <vt:lpstr>DRRM DIV</vt:lpstr>
      <vt:lpstr>DRRMC</vt:lpstr>
      <vt:lpstr>COMM AFFAIRS</vt:lpstr>
      <vt:lpstr>RADIO COMM</vt:lpstr>
      <vt:lpstr>MIS</vt:lpstr>
      <vt:lpstr>BAC</vt:lpstr>
      <vt:lpstr>BPLO</vt:lpstr>
      <vt:lpstr>LIBRARY</vt:lpstr>
      <vt:lpstr>SPORTS</vt:lpstr>
      <vt:lpstr>EMPLOYMENT - PESO</vt:lpstr>
      <vt:lpstr>HOUSING</vt:lpstr>
      <vt:lpstr>LEDMO</vt:lpstr>
      <vt:lpstr>CVMO</vt:lpstr>
      <vt:lpstr>CVMO PPA</vt:lpstr>
      <vt:lpstr>SP</vt:lpstr>
      <vt:lpstr>Sec. to SP</vt:lpstr>
      <vt:lpstr>Admin</vt:lpstr>
      <vt:lpstr>HRMO</vt:lpstr>
      <vt:lpstr>Planning</vt:lpstr>
      <vt:lpstr>Planning PPAs</vt:lpstr>
      <vt:lpstr>CCRO</vt:lpstr>
      <vt:lpstr>CCRO PPAs</vt:lpstr>
      <vt:lpstr>GSO</vt:lpstr>
      <vt:lpstr>CBO</vt:lpstr>
      <vt:lpstr>ACCTG</vt:lpstr>
      <vt:lpstr>Treas</vt:lpstr>
      <vt:lpstr>Treas PPAs</vt:lpstr>
      <vt:lpstr>ASSESSOR</vt:lpstr>
      <vt:lpstr>ASSESSOR PPAs</vt:lpstr>
      <vt:lpstr>City Aud</vt:lpstr>
      <vt:lpstr>COA-GROUP K</vt:lpstr>
      <vt:lpstr>OCIA</vt:lpstr>
      <vt:lpstr>INFO</vt:lpstr>
      <vt:lpstr>INFO PPA</vt:lpstr>
      <vt:lpstr>Legal</vt:lpstr>
      <vt:lpstr>PROSECUTOR</vt:lpstr>
      <vt:lpstr>JUDGE</vt:lpstr>
      <vt:lpstr>DEEDS</vt:lpstr>
      <vt:lpstr>Health</vt:lpstr>
      <vt:lpstr>Health PPAs</vt:lpstr>
      <vt:lpstr>Nutrition</vt:lpstr>
      <vt:lpstr>PopCon</vt:lpstr>
      <vt:lpstr>CSWD</vt:lpstr>
      <vt:lpstr>CSWD PPAs</vt:lpstr>
      <vt:lpstr>Sheet1</vt:lpstr>
      <vt:lpstr>LCPC</vt:lpstr>
      <vt:lpstr>Sheet2</vt:lpstr>
      <vt:lpstr>PWD</vt:lpstr>
      <vt:lpstr>Sheet3</vt:lpstr>
      <vt:lpstr>Senior</vt:lpstr>
      <vt:lpstr>AGRI</vt:lpstr>
      <vt:lpstr>AGRI PPAs</vt:lpstr>
      <vt:lpstr>VET &amp; VET PPA</vt:lpstr>
      <vt:lpstr>CENRO</vt:lpstr>
      <vt:lpstr>CENRO PPAs</vt:lpstr>
      <vt:lpstr>Solid Waste</vt:lpstr>
      <vt:lpstr>ARCHITECT</vt:lpstr>
      <vt:lpstr>CED</vt:lpstr>
      <vt:lpstr>CED PPAs</vt:lpstr>
      <vt:lpstr>20% DF (2)</vt:lpstr>
      <vt:lpstr>OTHER DF</vt:lpstr>
      <vt:lpstr>MOTORPOOL</vt:lpstr>
      <vt:lpstr>BLDG. OFFICIAL</vt:lpstr>
      <vt:lpstr>TOURISM</vt:lpstr>
      <vt:lpstr>TOURISM PPAs</vt:lpstr>
      <vt:lpstr>PPC Market</vt:lpstr>
      <vt:lpstr>PPC Slaughter</vt:lpstr>
      <vt:lpstr>FISHPORT</vt:lpstr>
      <vt:lpstr>TERMINAL</vt:lpstr>
      <vt:lpstr>'20% DF'!Print_Area</vt:lpstr>
      <vt:lpstr>'20% DF (2)'!Print_Area</vt:lpstr>
      <vt:lpstr>ACCTG!Print_Area</vt:lpstr>
      <vt:lpstr>Admin!Print_Area</vt:lpstr>
      <vt:lpstr>AGRI!Print_Area</vt:lpstr>
      <vt:lpstr>'AGRI PPAs'!Print_Area</vt:lpstr>
      <vt:lpstr>ARCHITECT!Print_Area</vt:lpstr>
      <vt:lpstr>ASSESSOR!Print_Area</vt:lpstr>
      <vt:lpstr>'ASSESSOR PPAs'!Print_Area</vt:lpstr>
      <vt:lpstr>BAC!Print_Area</vt:lpstr>
      <vt:lpstr>'BLDG. OFFICIAL'!Print_Area</vt:lpstr>
      <vt:lpstr>BPLO!Print_Area</vt:lpstr>
      <vt:lpstr>CBO!Print_Area</vt:lpstr>
      <vt:lpstr>CCRO!Print_Area</vt:lpstr>
      <vt:lpstr>CED!Print_Area</vt:lpstr>
      <vt:lpstr>'CED PPAs'!Print_Area</vt:lpstr>
      <vt:lpstr>CENRO!Print_Area</vt:lpstr>
      <vt:lpstr>'CENRO PPAs'!Print_Area</vt:lpstr>
      <vt:lpstr>'City Aud'!Print_Area</vt:lpstr>
      <vt:lpstr>'CMO NET'!Print_Area</vt:lpstr>
      <vt:lpstr>'CMO PPAs'!Print_Area</vt:lpstr>
      <vt:lpstr>'COA-GROUP K'!Print_Area</vt:lpstr>
      <vt:lpstr>'COMM AFFAIRS'!Print_Area</vt:lpstr>
      <vt:lpstr>CSWD!Print_Area</vt:lpstr>
      <vt:lpstr>'CSWD PPAs'!Print_Area</vt:lpstr>
      <vt:lpstr>CVMO!Print_Area</vt:lpstr>
      <vt:lpstr>'CVMO PPA'!Print_Area</vt:lpstr>
      <vt:lpstr>DEEDS!Print_Area</vt:lpstr>
      <vt:lpstr>'DRRM DIV'!Print_Area</vt:lpstr>
      <vt:lpstr>DRRMC!Print_Area</vt:lpstr>
      <vt:lpstr>'EMPLOYMENT - PESO'!Print_Area</vt:lpstr>
      <vt:lpstr>FISHPORT!Print_Area</vt:lpstr>
      <vt:lpstr>GSO!Print_Area</vt:lpstr>
      <vt:lpstr>Health!Print_Area</vt:lpstr>
      <vt:lpstr>'Health PPAs'!Print_Area</vt:lpstr>
      <vt:lpstr>HOUSING!Print_Area</vt:lpstr>
      <vt:lpstr>HRMO!Print_Area</vt:lpstr>
      <vt:lpstr>INFO!Print_Area</vt:lpstr>
      <vt:lpstr>'INFO PPA'!Print_Area</vt:lpstr>
      <vt:lpstr>JUDGE!Print_Area</vt:lpstr>
      <vt:lpstr>LCPC!Print_Area</vt:lpstr>
      <vt:lpstr>LEDMO!Print_Area</vt:lpstr>
      <vt:lpstr>Legal!Print_Area</vt:lpstr>
      <vt:lpstr>'LEP-LBP Form No. 7'!Print_Area</vt:lpstr>
      <vt:lpstr>LIBRARY!Print_Area</vt:lpstr>
      <vt:lpstr>MIS!Print_Area</vt:lpstr>
      <vt:lpstr>MOTORPOOL!Print_Area</vt:lpstr>
      <vt:lpstr>Nutrition!Print_Area</vt:lpstr>
      <vt:lpstr>OCIA!Print_Area</vt:lpstr>
      <vt:lpstr>'OTHER DF'!Print_Area</vt:lpstr>
      <vt:lpstr>Planning!Print_Area</vt:lpstr>
      <vt:lpstr>'Planning PPAs'!Print_Area</vt:lpstr>
      <vt:lpstr>PopCon!Print_Area</vt:lpstr>
      <vt:lpstr>'PPC Market'!Print_Area</vt:lpstr>
      <vt:lpstr>'PPC Slaughter'!Print_Area</vt:lpstr>
      <vt:lpstr>PROSECUTOR!Print_Area</vt:lpstr>
      <vt:lpstr>'RADIO COMM'!Print_Area</vt:lpstr>
      <vt:lpstr>'Sec. to SP'!Print_Area</vt:lpstr>
      <vt:lpstr>Sheet1!Print_Area</vt:lpstr>
      <vt:lpstr>Sheet2!Print_Area</vt:lpstr>
      <vt:lpstr>Sheet3!Print_Area</vt:lpstr>
      <vt:lpstr>'Solid Waste'!Print_Area</vt:lpstr>
      <vt:lpstr>SP!Print_Area</vt:lpstr>
      <vt:lpstr>SPORTS!Print_Area</vt:lpstr>
      <vt:lpstr>TERMINAL!Print_Area</vt:lpstr>
      <vt:lpstr>TOURISM!Print_Area</vt:lpstr>
      <vt:lpstr>'TOURISM PPAs'!Print_Area</vt:lpstr>
      <vt:lpstr>Treas!Print_Area</vt:lpstr>
      <vt:lpstr>'Treas PPAs'!Print_Area</vt:lpstr>
      <vt:lpstr>'LEP-LBP Form No. 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Marivic</dc:creator>
  <cp:lastModifiedBy>Roneson Sendaydiego</cp:lastModifiedBy>
  <cp:lastPrinted>2024-02-07T04:29:27Z</cp:lastPrinted>
  <dcterms:created xsi:type="dcterms:W3CDTF">2017-10-16T06:20:54Z</dcterms:created>
  <dcterms:modified xsi:type="dcterms:W3CDTF">2025-01-20T07:02:37Z</dcterms:modified>
</cp:coreProperties>
</file>