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emp website\Annual Budget 2023 For CMISD\"/>
    </mc:Choice>
  </mc:AlternateContent>
  <bookViews>
    <workbookView xWindow="0" yWindow="0" windowWidth="28800" windowHeight="11580"/>
  </bookViews>
  <sheets>
    <sheet name="Form 8 - LDRRMFU" sheetId="1" r:id="rId1"/>
    <sheet name="FDPP LICENSE" sheetId="2" state="veryHidden" r:id="rId2"/>
  </sheets>
  <calcPr calcId="162913"/>
</workbook>
</file>

<file path=xl/calcChain.xml><?xml version="1.0" encoding="utf-8"?>
<calcChain xmlns="http://schemas.openxmlformats.org/spreadsheetml/2006/main">
  <c r="G60" i="1" l="1"/>
  <c r="G23" i="1"/>
  <c r="G17" i="1"/>
  <c r="G16" i="1"/>
  <c r="B59" i="1"/>
  <c r="B60" i="1"/>
</calcChain>
</file>

<file path=xl/sharedStrings.xml><?xml version="1.0" encoding="utf-8"?>
<sst xmlns="http://schemas.openxmlformats.org/spreadsheetml/2006/main" count="73" uniqueCount="73">
  <si>
    <t>FDP Form 8 - Local Disaster Risk Reduction and Management Fund Utilization</t>
  </si>
  <si>
    <t>(Commission on Audit Form)</t>
  </si>
  <si>
    <t>LOCAL DISASTER RISK REDUCTION AND MANAGEMENT FUND UTILIZATION</t>
  </si>
  <si>
    <t>REGION:</t>
  </si>
  <si>
    <t>MIMAROPA</t>
  </si>
  <si>
    <t>CALENDAR YEAR:</t>
  </si>
  <si>
    <t>PROVINCE:</t>
  </si>
  <si>
    <t>CITY OF PUERTO PRINCESA (CAPITAL)</t>
  </si>
  <si>
    <t>QUARTER:</t>
  </si>
  <si>
    <t>CITY/MUNICIPALITY:</t>
  </si>
  <si>
    <t>CITY OF PUERTO PRINCESA (Capital)</t>
  </si>
  <si>
    <t>Particulars</t>
  </si>
  <si>
    <t>LDRRM Fund</t>
  </si>
  <si>
    <t>NDRRM Fund</t>
  </si>
  <si>
    <t>From Other LGUs</t>
  </si>
  <si>
    <t>From Other
Sources</t>
  </si>
  <si>
    <t>Total</t>
  </si>
  <si>
    <t>Quick Response
Fund (QRF)
30%</t>
  </si>
  <si>
    <t>Mitigation Fund
70%</t>
  </si>
  <si>
    <t>A. Sources of Funds</t>
  </si>
  <si>
    <t>B. Utilization</t>
  </si>
  <si>
    <t xml:space="preserve">We hereby certify that we have reviewed the contents and hereby attest to the veracity and correctness of tha data or information contained in this document.
</t>
  </si>
  <si>
    <t>CAUTION:</t>
  </si>
  <si>
    <t>TO REDUCE THE RISK OF UPLOADING WRONG TEMPLATE FOR THIS DOCUMENT, DO NOT EDIT/DELETE THIS SHEET.</t>
  </si>
  <si>
    <t>FROM:</t>
  </si>
  <si>
    <t>FDPP TEAM</t>
  </si>
  <si>
    <t>v2</t>
  </si>
  <si>
    <t xml:space="preserve">     Current Appropriation*</t>
  </si>
  <si>
    <t xml:space="preserve">     Continuing Appropriation**</t>
  </si>
  <si>
    <t xml:space="preserve">     Previous Year's  Appropriation</t>
  </si>
  <si>
    <t xml:space="preserve">       Appropriation </t>
  </si>
  <si>
    <t xml:space="preserve">       transferred to the Trust Fund</t>
  </si>
  <si>
    <t>Transfers/Grants</t>
  </si>
  <si>
    <t xml:space="preserve">Others: </t>
  </si>
  <si>
    <t>Total Funds Available</t>
  </si>
  <si>
    <t xml:space="preserve">      Medicines</t>
  </si>
  <si>
    <t xml:space="preserve">      Travelling Expenses</t>
  </si>
  <si>
    <t xml:space="preserve">      Training Expenses (conducted)</t>
  </si>
  <si>
    <t xml:space="preserve">        a. Resource Speaker</t>
  </si>
  <si>
    <t xml:space="preserve">        b. Meals, snacks and venue</t>
  </si>
  <si>
    <t xml:space="preserve">        c. Training Materials</t>
  </si>
  <si>
    <t xml:space="preserve">      Training Expenses (attended)</t>
  </si>
  <si>
    <t xml:space="preserve">      Telephone/Communication Expenses</t>
  </si>
  <si>
    <t xml:space="preserve">      Internet Expenses</t>
  </si>
  <si>
    <t xml:space="preserve">      Printing and Publication </t>
  </si>
  <si>
    <t xml:space="preserve">      Advertising </t>
  </si>
  <si>
    <t xml:space="preserve">      Fuel, Oil and Lubricants Expenses</t>
  </si>
  <si>
    <t xml:space="preserve">      Janitorial Supplies</t>
  </si>
  <si>
    <t xml:space="preserve">      Office Supplies</t>
  </si>
  <si>
    <t xml:space="preserve">      Welfare Goods Expenses</t>
  </si>
  <si>
    <t xml:space="preserve">      Drugs and Medicines Expenses</t>
  </si>
  <si>
    <t xml:space="preserve">      Medical, Dental and Laboratory Supplies Expenses</t>
  </si>
  <si>
    <t xml:space="preserve">      Other Supplies and Materials </t>
  </si>
  <si>
    <t xml:space="preserve">      Other MOOE</t>
  </si>
  <si>
    <t xml:space="preserve">      Payment of Salaries and Wages of Casual/Contractual through Cash Card (Weather Observation Aide, Communication Equipment Operator, Storekeeper)</t>
  </si>
  <si>
    <t xml:space="preserve">     Cash advance financial assistance to fire victims in Barangay Sta. Monica &amp; San Miguel</t>
  </si>
  <si>
    <t xml:space="preserve">     Cash advance financial assistance to fire victims in Barangay Mandaragat</t>
  </si>
  <si>
    <t xml:space="preserve">     Cash advance financial assistance to fire victims in Barangay Sicsican</t>
  </si>
  <si>
    <t xml:space="preserve">     Floatation Device and Response Equipment and Gears</t>
  </si>
  <si>
    <t xml:space="preserve">     Various Watercrafts and Equipment for Search and Rescue</t>
  </si>
  <si>
    <t xml:space="preserve">     Nine units community alert siren warning equipment with public address system</t>
  </si>
  <si>
    <t xml:space="preserve">     Communication/response equipment</t>
  </si>
  <si>
    <t xml:space="preserve">     Various firefighting response equipment</t>
  </si>
  <si>
    <t xml:space="preserve">     Chainsaw with complete accessories</t>
  </si>
  <si>
    <t xml:space="preserve">     Second billing at 61.96% in connection with the project completion of Isolation Facility/DRRMO Facility at Bgy. Sta. Lourdes</t>
  </si>
  <si>
    <t xml:space="preserve">     Completion of Isolation Facility/DRRMO Facility, Sitio Magarwak, Bgy. Sta. Lourdes</t>
  </si>
  <si>
    <t xml:space="preserve">     Grant of donation to the Municipality of Brooke's Point</t>
  </si>
  <si>
    <t xml:space="preserve">     Grant of donation to the Municipality of Sofronio Española</t>
  </si>
  <si>
    <t xml:space="preserve">     Others (Pls. specify)</t>
  </si>
  <si>
    <t>Total Utilization</t>
  </si>
  <si>
    <t>Unutilized Balance</t>
  </si>
  <si>
    <t>CHARLITO B. PADUL</t>
  </si>
  <si>
    <t>City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</si>
</sst>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rgb="FF000000"/>
      <name val="Calibri"/>
    </font>
    <font>
      <b/>
      <sz val="18"/>
      <color rgb="FFFF0000"/>
      <name val="Calibri"/>
    </font>
    <font>
      <b/>
      <sz val="11"/>
      <color rgb="FF000000"/>
      <name val="Calibri"/>
    </font>
    <font>
      <sz val="7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b/>
      <sz val="10"/>
      <color rgb="FF000000"/>
      <name val="Calibri"/>
    </font>
    <font>
      <b/>
      <sz val="9"/>
      <color rgb="FF000000"/>
      <name val="Calibri"/>
    </font>
    <font>
      <sz val="11"/>
      <color rgb="FF000000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4"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3" fillId="2" borderId="0" xfId="0" applyFont="1" applyFill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3" xfId="0" applyFont="1" applyFill="1" applyBorder="1"/>
    <xf numFmtId="0" fontId="2" fillId="2" borderId="0" xfId="0" applyFont="1" applyFill="1" applyAlignment="1">
      <alignment wrapText="1"/>
    </xf>
    <xf numFmtId="0" fontId="5" fillId="2" borderId="0" xfId="0" applyFont="1" applyFill="1"/>
    <xf numFmtId="0" fontId="6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 wrapText="1"/>
      <protection locked="0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9" fillId="0" borderId="6" xfId="0" applyFont="1" applyBorder="1"/>
    <xf numFmtId="0" fontId="0" fillId="0" borderId="6" xfId="0" applyBorder="1" applyAlignment="1">
      <alignment wrapText="1"/>
    </xf>
    <xf numFmtId="0" fontId="9" fillId="0" borderId="8" xfId="0" applyFont="1" applyBorder="1"/>
    <xf numFmtId="0" fontId="0" fillId="0" borderId="9" xfId="0" applyBorder="1"/>
    <xf numFmtId="43" fontId="10" fillId="2" borderId="10" xfId="1" applyFont="1" applyFill="1" applyBorder="1"/>
    <xf numFmtId="0" fontId="0" fillId="0" borderId="11" xfId="0" applyBorder="1"/>
    <xf numFmtId="0" fontId="0" fillId="0" borderId="12" xfId="0" applyBorder="1"/>
    <xf numFmtId="43" fontId="0" fillId="2" borderId="9" xfId="1" applyFont="1" applyFill="1" applyBorder="1"/>
    <xf numFmtId="43" fontId="0" fillId="2" borderId="10" xfId="1" applyFont="1" applyFill="1" applyBorder="1"/>
    <xf numFmtId="43" fontId="9" fillId="2" borderId="10" xfId="1" applyFont="1" applyFill="1" applyBorder="1"/>
    <xf numFmtId="43" fontId="9" fillId="2" borderId="13" xfId="1" applyFont="1" applyFill="1" applyBorder="1"/>
    <xf numFmtId="164" fontId="11" fillId="2" borderId="9" xfId="1" applyNumberFormat="1" applyFont="1" applyFill="1" applyBorder="1"/>
    <xf numFmtId="164" fontId="11" fillId="2" borderId="10" xfId="1" applyNumberFormat="1" applyFont="1" applyFill="1" applyBorder="1"/>
    <xf numFmtId="164" fontId="12" fillId="2" borderId="10" xfId="1" applyNumberFormat="1" applyFont="1" applyFill="1" applyBorder="1"/>
    <xf numFmtId="164" fontId="12" fillId="2" borderId="13" xfId="1" applyNumberFormat="1" applyFont="1" applyFill="1" applyBorder="1"/>
    <xf numFmtId="43" fontId="10" fillId="2" borderId="11" xfId="1" applyFont="1" applyFill="1" applyBorder="1" applyAlignment="1">
      <alignment horizontal="center" vertical="center"/>
    </xf>
    <xf numFmtId="43" fontId="10" fillId="2" borderId="12" xfId="1" applyFont="1" applyFill="1" applyBorder="1" applyAlignment="1">
      <alignment horizontal="center" vertical="center"/>
    </xf>
    <xf numFmtId="43" fontId="6" fillId="2" borderId="4" xfId="0" applyNumberFormat="1" applyFont="1" applyFill="1" applyBorder="1" applyAlignment="1">
      <alignment horizontal="center" vertical="center"/>
    </xf>
    <xf numFmtId="43" fontId="9" fillId="2" borderId="14" xfId="1" applyFont="1" applyFill="1" applyBorder="1"/>
    <xf numFmtId="0" fontId="13" fillId="2" borderId="0" xfId="0" applyFont="1" applyFill="1"/>
    <xf numFmtId="164" fontId="14" fillId="2" borderId="0" xfId="0" applyNumberFormat="1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835959</xdr:colOff>
      <xdr:row>64</xdr:row>
      <xdr:rowOff>164726</xdr:rowOff>
    </xdr:from>
    <xdr:to>
      <xdr:col>2</xdr:col>
      <xdr:colOff>664509</xdr:colOff>
      <xdr:row>68</xdr:row>
      <xdr:rowOff>126626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371" y="14463432"/>
          <a:ext cx="1206873" cy="7351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zoomScale="85" zoomScaleNormal="85" workbookViewId="0">
      <selection activeCell="A3" sqref="A3"/>
    </sheetView>
  </sheetViews>
  <sheetFormatPr defaultRowHeight="15" x14ac:dyDescent="0.25"/>
  <cols>
    <col min="1" max="1" width="51.7109375" style="5" customWidth="1"/>
    <col min="2" max="7" width="20.7109375" style="5" customWidth="1"/>
    <col min="8" max="8" width="8.85546875" style="5" customWidth="1"/>
  </cols>
  <sheetData>
    <row r="1" spans="1:7" x14ac:dyDescent="0.25">
      <c r="A1" s="14" t="s">
        <v>0</v>
      </c>
      <c r="B1" s="4"/>
      <c r="C1" s="4"/>
      <c r="D1" s="4"/>
      <c r="E1" s="4"/>
    </row>
    <row r="2" spans="1:7" s="6" customFormat="1" x14ac:dyDescent="0.25">
      <c r="A2" s="14" t="s">
        <v>1</v>
      </c>
    </row>
    <row r="3" spans="1:7" s="6" customFormat="1" x14ac:dyDescent="0.25">
      <c r="A3" s="3"/>
    </row>
    <row r="4" spans="1:7" x14ac:dyDescent="0.25">
      <c r="A4" s="7"/>
      <c r="B4" s="7"/>
      <c r="C4" s="7"/>
      <c r="D4" s="7"/>
      <c r="E4" s="7"/>
    </row>
    <row r="5" spans="1:7" x14ac:dyDescent="0.25">
      <c r="A5" s="29" t="s">
        <v>2</v>
      </c>
      <c r="B5" s="29"/>
      <c r="C5" s="29"/>
      <c r="D5" s="29"/>
      <c r="E5" s="29"/>
      <c r="F5" s="29"/>
      <c r="G5" s="29"/>
    </row>
    <row r="6" spans="1:7" x14ac:dyDescent="0.25">
      <c r="A6" s="8"/>
      <c r="B6" s="8"/>
      <c r="C6" s="8"/>
      <c r="D6" s="8"/>
      <c r="E6" s="8"/>
    </row>
    <row r="7" spans="1:7" x14ac:dyDescent="0.25">
      <c r="A7" s="15" t="s">
        <v>3</v>
      </c>
      <c r="B7" s="23" t="s">
        <v>4</v>
      </c>
      <c r="C7" s="9"/>
      <c r="D7" s="16" t="s">
        <v>5</v>
      </c>
      <c r="E7" s="26">
        <v>2023</v>
      </c>
    </row>
    <row r="8" spans="1:7" ht="30" x14ac:dyDescent="0.25">
      <c r="A8" s="17" t="s">
        <v>6</v>
      </c>
      <c r="B8" s="24" t="s">
        <v>7</v>
      </c>
      <c r="C8" s="10"/>
      <c r="D8" s="18" t="s">
        <v>8</v>
      </c>
      <c r="E8" s="27">
        <v>2</v>
      </c>
    </row>
    <row r="9" spans="1:7" x14ac:dyDescent="0.25">
      <c r="A9" s="17" t="s">
        <v>9</v>
      </c>
      <c r="B9" s="25" t="s">
        <v>10</v>
      </c>
      <c r="D9" s="8"/>
    </row>
    <row r="10" spans="1:7" x14ac:dyDescent="0.25">
      <c r="A10" s="11"/>
      <c r="B10" s="12"/>
      <c r="C10" s="12"/>
      <c r="D10" s="12"/>
      <c r="E10" s="12"/>
      <c r="F10" s="12"/>
      <c r="G10" s="12"/>
    </row>
    <row r="11" spans="1:7" x14ac:dyDescent="0.25">
      <c r="A11" s="31" t="s">
        <v>11</v>
      </c>
      <c r="B11" s="32" t="s">
        <v>12</v>
      </c>
      <c r="C11" s="32"/>
      <c r="D11" s="31" t="s">
        <v>13</v>
      </c>
      <c r="E11" s="31" t="s">
        <v>14</v>
      </c>
      <c r="F11" s="30" t="s">
        <v>15</v>
      </c>
      <c r="G11" s="31" t="s">
        <v>16</v>
      </c>
    </row>
    <row r="12" spans="1:7" x14ac:dyDescent="0.25">
      <c r="A12" s="31"/>
      <c r="B12" s="33" t="s">
        <v>17</v>
      </c>
      <c r="C12" s="35" t="s">
        <v>18</v>
      </c>
      <c r="D12" s="31"/>
      <c r="E12" s="31"/>
      <c r="F12" s="31"/>
      <c r="G12" s="31"/>
    </row>
    <row r="13" spans="1:7" x14ac:dyDescent="0.25">
      <c r="A13" s="31"/>
      <c r="B13" s="34"/>
      <c r="C13" s="36"/>
      <c r="D13" s="31"/>
      <c r="E13" s="31"/>
      <c r="F13" s="31"/>
      <c r="G13" s="31"/>
    </row>
    <row r="14" spans="1:7" x14ac:dyDescent="0.25">
      <c r="A14" s="31"/>
      <c r="B14" s="34"/>
      <c r="C14" s="36"/>
      <c r="D14" s="31"/>
      <c r="E14" s="31"/>
      <c r="F14" s="31"/>
      <c r="G14" s="31"/>
    </row>
    <row r="15" spans="1:7" x14ac:dyDescent="0.25">
      <c r="A15" s="37" t="s">
        <v>19</v>
      </c>
      <c r="B15" s="44"/>
      <c r="C15" s="44"/>
      <c r="D15" s="20"/>
      <c r="E15" s="20"/>
      <c r="F15" s="20"/>
      <c r="G15" s="20"/>
    </row>
    <row r="16" spans="1:7" x14ac:dyDescent="0.25">
      <c r="A16" s="38" t="s">
        <v>27</v>
      </c>
      <c r="B16" s="45">
        <v>69680229.709999993</v>
      </c>
      <c r="C16" s="45">
        <v>162587202.63999999</v>
      </c>
      <c r="D16" s="20"/>
      <c r="E16" s="20"/>
      <c r="F16" s="20"/>
      <c r="G16" s="58">
        <f>SUM(B16:F16)</f>
        <v>232267432.34999996</v>
      </c>
    </row>
    <row r="17" spans="1:7" x14ac:dyDescent="0.25">
      <c r="A17" s="38" t="s">
        <v>28</v>
      </c>
      <c r="B17" s="45"/>
      <c r="C17" s="45">
        <v>108042682.13</v>
      </c>
      <c r="D17" s="20"/>
      <c r="E17" s="20"/>
      <c r="F17" s="20"/>
      <c r="G17" s="58">
        <f>SUM(B17:F17)</f>
        <v>108042682.13</v>
      </c>
    </row>
    <row r="18" spans="1:7" x14ac:dyDescent="0.25">
      <c r="A18" s="39" t="s">
        <v>29</v>
      </c>
      <c r="B18" s="46"/>
      <c r="C18" s="56">
        <v>123884048.16</v>
      </c>
      <c r="D18" s="20"/>
      <c r="E18" s="20"/>
      <c r="F18" s="20"/>
      <c r="G18" s="56">
        <v>123884048.16</v>
      </c>
    </row>
    <row r="19" spans="1:7" x14ac:dyDescent="0.25">
      <c r="A19" s="39" t="s">
        <v>30</v>
      </c>
      <c r="B19" s="47"/>
      <c r="C19" s="57"/>
      <c r="D19" s="20"/>
      <c r="E19" s="20"/>
      <c r="F19" s="20"/>
      <c r="G19" s="57"/>
    </row>
    <row r="20" spans="1:7" x14ac:dyDescent="0.25">
      <c r="A20" s="39" t="s">
        <v>31</v>
      </c>
      <c r="B20" s="47"/>
      <c r="C20" s="57"/>
      <c r="D20" s="20"/>
      <c r="E20" s="20"/>
      <c r="F20" s="20"/>
      <c r="G20" s="57"/>
    </row>
    <row r="21" spans="1:7" x14ac:dyDescent="0.25">
      <c r="A21" s="40" t="s">
        <v>32</v>
      </c>
      <c r="B21" s="48"/>
      <c r="C21" s="52"/>
      <c r="D21" s="20"/>
      <c r="E21" s="20"/>
      <c r="F21" s="20"/>
      <c r="G21" s="20"/>
    </row>
    <row r="22" spans="1:7" x14ac:dyDescent="0.25">
      <c r="A22" s="38" t="s">
        <v>33</v>
      </c>
      <c r="B22" s="49"/>
      <c r="C22" s="53"/>
      <c r="D22" s="20"/>
      <c r="E22" s="20"/>
      <c r="F22" s="20"/>
      <c r="G22" s="20"/>
    </row>
    <row r="23" spans="1:7" x14ac:dyDescent="0.25">
      <c r="A23" s="41" t="s">
        <v>34</v>
      </c>
      <c r="B23" s="50">
        <v>69680229.709999993</v>
      </c>
      <c r="C23" s="54">
        <v>394513932.92999995</v>
      </c>
      <c r="D23" s="20"/>
      <c r="E23" s="20"/>
      <c r="F23" s="20"/>
      <c r="G23" s="58">
        <f>SUM(B23:F23)</f>
        <v>464194162.63999993</v>
      </c>
    </row>
    <row r="24" spans="1:7" x14ac:dyDescent="0.25">
      <c r="A24" s="41" t="s">
        <v>20</v>
      </c>
      <c r="B24" s="49"/>
      <c r="C24" s="53"/>
      <c r="D24" s="20"/>
      <c r="E24" s="20"/>
      <c r="F24" s="20"/>
      <c r="G24" s="20"/>
    </row>
    <row r="25" spans="1:7" x14ac:dyDescent="0.25">
      <c r="A25" s="38" t="s">
        <v>35</v>
      </c>
      <c r="B25" s="49"/>
      <c r="C25" s="53">
        <v>0</v>
      </c>
      <c r="D25" s="20"/>
      <c r="E25" s="20"/>
      <c r="F25" s="20"/>
      <c r="G25" s="20"/>
    </row>
    <row r="26" spans="1:7" x14ac:dyDescent="0.25">
      <c r="A26" s="38" t="s">
        <v>36</v>
      </c>
      <c r="B26" s="49"/>
      <c r="C26" s="53">
        <v>0</v>
      </c>
      <c r="D26" s="20"/>
      <c r="E26" s="20"/>
      <c r="F26" s="20"/>
      <c r="G26" s="20"/>
    </row>
    <row r="27" spans="1:7" x14ac:dyDescent="0.25">
      <c r="A27" s="38" t="s">
        <v>37</v>
      </c>
      <c r="B27" s="49"/>
      <c r="C27" s="53">
        <v>0</v>
      </c>
      <c r="D27" s="20"/>
      <c r="E27" s="20"/>
      <c r="F27" s="20"/>
      <c r="G27" s="20"/>
    </row>
    <row r="28" spans="1:7" x14ac:dyDescent="0.25">
      <c r="A28" s="38" t="s">
        <v>38</v>
      </c>
      <c r="B28" s="49"/>
      <c r="C28" s="53">
        <v>0</v>
      </c>
      <c r="D28" s="20"/>
      <c r="E28" s="20"/>
      <c r="F28" s="20"/>
      <c r="G28" s="20"/>
    </row>
    <row r="29" spans="1:7" x14ac:dyDescent="0.25">
      <c r="A29" s="38" t="s">
        <v>39</v>
      </c>
      <c r="B29" s="49"/>
      <c r="C29" s="53">
        <v>0</v>
      </c>
      <c r="D29" s="20"/>
      <c r="E29" s="20"/>
      <c r="F29" s="20"/>
      <c r="G29" s="20"/>
    </row>
    <row r="30" spans="1:7" x14ac:dyDescent="0.25">
      <c r="A30" s="38" t="s">
        <v>40</v>
      </c>
      <c r="B30" s="49"/>
      <c r="C30" s="53">
        <v>530804.6</v>
      </c>
      <c r="D30" s="20"/>
      <c r="E30" s="20"/>
      <c r="F30" s="20"/>
      <c r="G30" s="20"/>
    </row>
    <row r="31" spans="1:7" x14ac:dyDescent="0.25">
      <c r="A31" s="38" t="s">
        <v>41</v>
      </c>
      <c r="B31" s="49"/>
      <c r="C31" s="53">
        <v>0</v>
      </c>
      <c r="D31" s="20"/>
      <c r="E31" s="20"/>
      <c r="F31" s="20"/>
      <c r="G31" s="20"/>
    </row>
    <row r="32" spans="1:7" x14ac:dyDescent="0.25">
      <c r="A32" s="38" t="s">
        <v>42</v>
      </c>
      <c r="B32" s="49"/>
      <c r="C32" s="53">
        <v>0</v>
      </c>
      <c r="D32" s="20"/>
      <c r="E32" s="20"/>
      <c r="F32" s="20"/>
      <c r="G32" s="20"/>
    </row>
    <row r="33" spans="1:7" x14ac:dyDescent="0.25">
      <c r="A33" s="38" t="s">
        <v>43</v>
      </c>
      <c r="B33" s="49"/>
      <c r="C33" s="53">
        <v>0</v>
      </c>
      <c r="D33" s="20"/>
      <c r="E33" s="20"/>
      <c r="F33" s="20"/>
      <c r="G33" s="20"/>
    </row>
    <row r="34" spans="1:7" x14ac:dyDescent="0.25">
      <c r="A34" s="38" t="s">
        <v>44</v>
      </c>
      <c r="B34" s="49"/>
      <c r="C34" s="53">
        <v>0</v>
      </c>
      <c r="D34" s="20"/>
      <c r="E34" s="20"/>
      <c r="F34" s="20"/>
      <c r="G34" s="20"/>
    </row>
    <row r="35" spans="1:7" x14ac:dyDescent="0.25">
      <c r="A35" s="38" t="s">
        <v>45</v>
      </c>
      <c r="B35" s="49"/>
      <c r="C35" s="53">
        <v>0</v>
      </c>
      <c r="D35" s="20"/>
      <c r="E35" s="20"/>
      <c r="F35" s="20"/>
      <c r="G35" s="20"/>
    </row>
    <row r="36" spans="1:7" x14ac:dyDescent="0.25">
      <c r="A36" s="38" t="s">
        <v>46</v>
      </c>
      <c r="B36" s="49"/>
      <c r="C36" s="53">
        <v>0</v>
      </c>
      <c r="D36" s="20"/>
      <c r="E36" s="20"/>
      <c r="F36" s="20"/>
      <c r="G36" s="20"/>
    </row>
    <row r="37" spans="1:7" x14ac:dyDescent="0.25">
      <c r="A37" s="38" t="s">
        <v>47</v>
      </c>
      <c r="B37" s="49"/>
      <c r="C37" s="53">
        <v>0</v>
      </c>
      <c r="D37" s="20"/>
      <c r="E37" s="20"/>
      <c r="F37" s="20"/>
      <c r="G37" s="20"/>
    </row>
    <row r="38" spans="1:7" x14ac:dyDescent="0.25">
      <c r="A38" s="38" t="s">
        <v>48</v>
      </c>
      <c r="B38" s="49"/>
      <c r="C38" s="53">
        <v>0</v>
      </c>
      <c r="D38" s="20"/>
      <c r="E38" s="20"/>
      <c r="F38" s="20"/>
      <c r="G38" s="20"/>
    </row>
    <row r="39" spans="1:7" x14ac:dyDescent="0.25">
      <c r="A39" s="38" t="s">
        <v>49</v>
      </c>
      <c r="B39" s="49"/>
      <c r="C39" s="53">
        <v>0</v>
      </c>
      <c r="D39" s="20"/>
      <c r="E39" s="20"/>
      <c r="F39" s="20"/>
      <c r="G39" s="20"/>
    </row>
    <row r="40" spans="1:7" x14ac:dyDescent="0.25">
      <c r="A40" s="38" t="s">
        <v>50</v>
      </c>
      <c r="B40" s="49"/>
      <c r="C40" s="53">
        <v>0</v>
      </c>
      <c r="D40" s="20"/>
      <c r="E40" s="20"/>
      <c r="F40" s="20"/>
      <c r="G40" s="20"/>
    </row>
    <row r="41" spans="1:7" x14ac:dyDescent="0.25">
      <c r="A41" s="38" t="s">
        <v>51</v>
      </c>
      <c r="B41" s="49"/>
      <c r="C41" s="53">
        <v>0</v>
      </c>
      <c r="D41" s="20"/>
      <c r="E41" s="20"/>
      <c r="F41" s="20"/>
      <c r="G41" s="20"/>
    </row>
    <row r="42" spans="1:7" x14ac:dyDescent="0.25">
      <c r="A42" s="38" t="s">
        <v>52</v>
      </c>
      <c r="B42" s="49"/>
      <c r="C42" s="53">
        <v>0</v>
      </c>
      <c r="D42" s="20"/>
      <c r="E42" s="20"/>
      <c r="F42" s="20"/>
      <c r="G42" s="20"/>
    </row>
    <row r="43" spans="1:7" x14ac:dyDescent="0.25">
      <c r="A43" s="38" t="s">
        <v>53</v>
      </c>
      <c r="B43" s="49"/>
      <c r="C43" s="53">
        <v>0</v>
      </c>
      <c r="D43" s="20"/>
      <c r="E43" s="20"/>
      <c r="F43" s="20"/>
      <c r="G43" s="20"/>
    </row>
    <row r="44" spans="1:7" ht="60" x14ac:dyDescent="0.25">
      <c r="A44" s="42" t="s">
        <v>54</v>
      </c>
      <c r="B44" s="49"/>
      <c r="C44" s="53">
        <v>4666872</v>
      </c>
      <c r="D44" s="20"/>
      <c r="E44" s="20"/>
      <c r="F44" s="20"/>
      <c r="G44" s="20"/>
    </row>
    <row r="45" spans="1:7" ht="30" x14ac:dyDescent="0.25">
      <c r="A45" s="42" t="s">
        <v>55</v>
      </c>
      <c r="B45" s="49"/>
      <c r="C45" s="53">
        <v>357000</v>
      </c>
      <c r="D45" s="20"/>
      <c r="E45" s="20"/>
      <c r="F45" s="20"/>
      <c r="G45" s="20"/>
    </row>
    <row r="46" spans="1:7" ht="30" x14ac:dyDescent="0.25">
      <c r="A46" s="42" t="s">
        <v>56</v>
      </c>
      <c r="B46" s="49"/>
      <c r="C46" s="53">
        <v>548000</v>
      </c>
      <c r="D46" s="20"/>
      <c r="E46" s="20"/>
      <c r="F46" s="20"/>
      <c r="G46" s="20"/>
    </row>
    <row r="47" spans="1:7" ht="30" x14ac:dyDescent="0.25">
      <c r="A47" s="42" t="s">
        <v>57</v>
      </c>
      <c r="B47" s="49"/>
      <c r="C47" s="53">
        <v>71000</v>
      </c>
      <c r="D47" s="20"/>
      <c r="E47" s="20"/>
      <c r="F47" s="20"/>
      <c r="G47" s="20"/>
    </row>
    <row r="48" spans="1:7" x14ac:dyDescent="0.25">
      <c r="A48" s="38" t="s">
        <v>58</v>
      </c>
      <c r="B48" s="49"/>
      <c r="C48" s="53">
        <v>1987695</v>
      </c>
      <c r="D48" s="20"/>
      <c r="E48" s="20"/>
      <c r="F48" s="20"/>
      <c r="G48" s="20"/>
    </row>
    <row r="49" spans="1:7" x14ac:dyDescent="0.25">
      <c r="A49" s="38" t="s">
        <v>59</v>
      </c>
      <c r="B49" s="49"/>
      <c r="C49" s="53">
        <v>4980000</v>
      </c>
      <c r="D49" s="20"/>
      <c r="E49" s="20"/>
      <c r="F49" s="20"/>
      <c r="G49" s="20"/>
    </row>
    <row r="50" spans="1:7" ht="30" x14ac:dyDescent="0.25">
      <c r="A50" s="42" t="s">
        <v>60</v>
      </c>
      <c r="B50" s="49"/>
      <c r="C50" s="53">
        <v>1997190</v>
      </c>
      <c r="D50" s="20"/>
      <c r="E50" s="20"/>
      <c r="F50" s="20"/>
      <c r="G50" s="20"/>
    </row>
    <row r="51" spans="1:7" x14ac:dyDescent="0.25">
      <c r="A51" s="42" t="s">
        <v>61</v>
      </c>
      <c r="B51" s="49"/>
      <c r="C51" s="53">
        <v>1284750</v>
      </c>
      <c r="D51" s="20"/>
      <c r="E51" s="20"/>
      <c r="F51" s="20"/>
      <c r="G51" s="20"/>
    </row>
    <row r="52" spans="1:7" x14ac:dyDescent="0.25">
      <c r="A52" s="42" t="s">
        <v>62</v>
      </c>
      <c r="B52" s="49"/>
      <c r="C52" s="53">
        <v>2206480</v>
      </c>
      <c r="D52" s="20"/>
      <c r="E52" s="20"/>
      <c r="F52" s="20"/>
      <c r="G52" s="20"/>
    </row>
    <row r="53" spans="1:7" x14ac:dyDescent="0.25">
      <c r="A53" s="42" t="s">
        <v>63</v>
      </c>
      <c r="B53" s="49"/>
      <c r="C53" s="53">
        <v>1764444.63</v>
      </c>
      <c r="D53" s="20"/>
      <c r="E53" s="20"/>
      <c r="F53" s="20"/>
      <c r="G53" s="20"/>
    </row>
    <row r="54" spans="1:7" ht="45" x14ac:dyDescent="0.25">
      <c r="A54" s="42" t="s">
        <v>64</v>
      </c>
      <c r="B54" s="49"/>
      <c r="C54" s="53">
        <v>12675748.560000001</v>
      </c>
      <c r="D54" s="20"/>
      <c r="E54" s="20"/>
      <c r="F54" s="20"/>
      <c r="G54" s="20"/>
    </row>
    <row r="55" spans="1:7" ht="30" x14ac:dyDescent="0.25">
      <c r="A55" s="42" t="s">
        <v>65</v>
      </c>
      <c r="B55" s="49"/>
      <c r="C55" s="53">
        <v>52000</v>
      </c>
      <c r="D55" s="20"/>
      <c r="E55" s="20"/>
      <c r="F55" s="20"/>
      <c r="G55" s="20"/>
    </row>
    <row r="56" spans="1:7" x14ac:dyDescent="0.25">
      <c r="A56" s="38" t="s">
        <v>66</v>
      </c>
      <c r="B56" s="49"/>
      <c r="C56" s="53">
        <v>500000</v>
      </c>
      <c r="D56" s="20"/>
      <c r="E56" s="20"/>
      <c r="F56" s="20"/>
      <c r="G56" s="20"/>
    </row>
    <row r="57" spans="1:7" x14ac:dyDescent="0.25">
      <c r="A57" s="38" t="s">
        <v>67</v>
      </c>
      <c r="B57" s="49"/>
      <c r="C57" s="53">
        <v>500000</v>
      </c>
      <c r="D57" s="20"/>
      <c r="E57" s="20"/>
      <c r="F57" s="20"/>
      <c r="G57" s="20"/>
    </row>
    <row r="58" spans="1:7" x14ac:dyDescent="0.25">
      <c r="A58" s="38" t="s">
        <v>68</v>
      </c>
      <c r="B58" s="49"/>
      <c r="C58" s="53">
        <v>0</v>
      </c>
      <c r="D58" s="20"/>
      <c r="E58" s="20"/>
      <c r="F58" s="20"/>
      <c r="G58" s="20"/>
    </row>
    <row r="59" spans="1:7" x14ac:dyDescent="0.25">
      <c r="A59" s="41" t="s">
        <v>69</v>
      </c>
      <c r="B59" s="50">
        <f>+SUM(B24:B58)</f>
        <v>0</v>
      </c>
      <c r="C59" s="54">
        <v>34121984.789999999</v>
      </c>
      <c r="D59" s="20"/>
      <c r="E59" s="20"/>
      <c r="F59" s="20"/>
      <c r="G59" s="20"/>
    </row>
    <row r="60" spans="1:7" ht="15.75" thickBot="1" x14ac:dyDescent="0.3">
      <c r="A60" s="43" t="s">
        <v>70</v>
      </c>
      <c r="B60" s="51">
        <f>+B23-B59</f>
        <v>69680229.709999993</v>
      </c>
      <c r="C60" s="55">
        <v>360391948.13999993</v>
      </c>
      <c r="D60" s="20"/>
      <c r="E60" s="20"/>
      <c r="F60" s="20"/>
      <c r="G60" s="59">
        <f>+G23</f>
        <v>464194162.63999993</v>
      </c>
    </row>
    <row r="61" spans="1:7" x14ac:dyDescent="0.25">
      <c r="A61" s="20"/>
      <c r="B61" s="21"/>
      <c r="C61" s="22"/>
      <c r="D61" s="20"/>
      <c r="E61" s="20"/>
      <c r="F61" s="20"/>
      <c r="G61" s="20"/>
    </row>
    <row r="62" spans="1:7" x14ac:dyDescent="0.25">
      <c r="A62" s="13"/>
      <c r="B62" s="13"/>
      <c r="C62" s="13"/>
      <c r="D62" s="13"/>
      <c r="E62" s="13"/>
      <c r="F62" s="13"/>
      <c r="G62" s="13"/>
    </row>
    <row r="63" spans="1:7" x14ac:dyDescent="0.25">
      <c r="A63" s="28" t="s">
        <v>21</v>
      </c>
      <c r="B63" s="28"/>
      <c r="C63" s="28"/>
      <c r="D63" s="28"/>
      <c r="E63" s="28"/>
      <c r="F63" s="28"/>
      <c r="G63" s="28"/>
    </row>
    <row r="64" spans="1:7" x14ac:dyDescent="0.25">
      <c r="C64" s="19"/>
      <c r="D64" s="19"/>
      <c r="E64" s="19"/>
      <c r="F64" s="19"/>
      <c r="G64" s="19"/>
    </row>
    <row r="65" spans="2:3" x14ac:dyDescent="0.25">
      <c r="B65" s="60"/>
      <c r="C65" s="60"/>
    </row>
    <row r="66" spans="2:3" x14ac:dyDescent="0.25">
      <c r="B66"/>
      <c r="C66"/>
    </row>
    <row r="67" spans="2:3" x14ac:dyDescent="0.25">
      <c r="B67"/>
      <c r="C67"/>
    </row>
    <row r="68" spans="2:3" ht="15.75" x14ac:dyDescent="0.25">
      <c r="B68" s="61" t="s">
        <v>71</v>
      </c>
      <c r="C68" s="62"/>
    </row>
    <row r="69" spans="2:3" ht="15.75" x14ac:dyDescent="0.25">
      <c r="B69" s="63" t="s">
        <v>72</v>
      </c>
      <c r="C69" s="63"/>
    </row>
    <row r="70" spans="2:3" ht="15.75" x14ac:dyDescent="0.25">
      <c r="B70" s="63"/>
      <c r="C70" s="63"/>
    </row>
  </sheetData>
  <sheetProtection formatCells="0" formatColumns="0" formatRows="0" insertColumns="0" insertRows="0" insertHyperlinks="0" deleteColumns="0" deleteRows="0" sort="0" autoFilter="0" pivotTables="0"/>
  <mergeCells count="15">
    <mergeCell ref="C18:C20"/>
    <mergeCell ref="G18:G20"/>
    <mergeCell ref="B68:C68"/>
    <mergeCell ref="B69:C69"/>
    <mergeCell ref="B70:C70"/>
    <mergeCell ref="A5:G5"/>
    <mergeCell ref="F11:F14"/>
    <mergeCell ref="G11:G14"/>
    <mergeCell ref="A11:A14"/>
    <mergeCell ref="B11:C11"/>
    <mergeCell ref="D11:D14"/>
    <mergeCell ref="E11:E14"/>
    <mergeCell ref="B12:B14"/>
    <mergeCell ref="C12:C14"/>
    <mergeCell ref="A63:G63"/>
  </mergeCells>
  <pageMargins left="0.7" right="0.7" top="0.75" bottom="0.75" header="0.3" footer="0.3"/>
  <pageSetup paperSize="9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G16" sqref="G16"/>
    </sheetView>
  </sheetViews>
  <sheetFormatPr defaultRowHeight="15" x14ac:dyDescent="0.25"/>
  <sheetData>
    <row r="1" spans="1:1" ht="23.45" customHeight="1" x14ac:dyDescent="0.35">
      <c r="A1" s="1" t="s">
        <v>22</v>
      </c>
    </row>
    <row r="3" spans="1:1" x14ac:dyDescent="0.25">
      <c r="A3" t="s">
        <v>23</v>
      </c>
    </row>
    <row r="5" spans="1:1" x14ac:dyDescent="0.25">
      <c r="A5" t="s">
        <v>24</v>
      </c>
    </row>
    <row r="6" spans="1:1" x14ac:dyDescent="0.25">
      <c r="A6" s="2" t="s">
        <v>25</v>
      </c>
    </row>
    <row r="9" spans="1:1" x14ac:dyDescent="0.25">
      <c r="A9" t="s">
        <v>26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8 - LDRRMFU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Jasmin Aure</dc:creator>
  <cp:keywords/>
  <dc:description/>
  <cp:lastModifiedBy>Roneson Sendaydiego</cp:lastModifiedBy>
  <dcterms:created xsi:type="dcterms:W3CDTF">2015-06-05T18:17:20Z</dcterms:created>
  <dcterms:modified xsi:type="dcterms:W3CDTF">2023-09-06T06:16:32Z</dcterms:modified>
  <cp:category/>
</cp:coreProperties>
</file>