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1580"/>
  </bookViews>
  <sheets>
    <sheet name="Form 11 - SE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H90" i="1" l="1"/>
  <c r="M58" i="1"/>
  <c r="M44" i="1"/>
  <c r="M43" i="1"/>
  <c r="M54" i="1" s="1"/>
  <c r="M25" i="1"/>
  <c r="L20" i="1"/>
  <c r="H11" i="1"/>
  <c r="K91" i="1" s="1"/>
  <c r="H91" i="1" l="1"/>
</calcChain>
</file>

<file path=xl/sharedStrings.xml><?xml version="1.0" encoding="utf-8"?>
<sst xmlns="http://schemas.openxmlformats.org/spreadsheetml/2006/main" count="69" uniqueCount="66">
  <si>
    <t>FDP Form 11 - SEF Utilization</t>
  </si>
  <si>
    <t>(DepEd-DBM-DILG Joint Circular No. 1 s. 2017, SEF Budget Accountability Form No. 1)</t>
  </si>
  <si>
    <t>SPECIAL EDUCATION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</si>
  <si>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</si>
  <si>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</si>
  <si>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</si>
  <si>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</si>
  <si>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</si>
  <si>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</si>
  <si>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</si>
  <si>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</si>
  <si>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Receipt from SEF</t>
  </si>
  <si>
    <t>Personal Services</t>
  </si>
  <si>
    <t>Maintenance and Other Operating Expenses</t>
  </si>
  <si>
    <t>Capital Outlay</t>
  </si>
  <si>
    <t>Balance</t>
  </si>
  <si>
    <t>We hereby certify that we 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</si>
  <si>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</si>
  <si>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</si>
  <si>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</si>
  <si>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</si>
  <si>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</si>
  <si>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Honoraria</t>
  </si>
  <si>
    <t>Training Expenses</t>
  </si>
  <si>
    <t>Office Supplies Expenses</t>
  </si>
  <si>
    <t>Other Supplies and Materials Expenses</t>
  </si>
  <si>
    <t>Internet Subscription Expenses</t>
  </si>
  <si>
    <t>Other Maintenance &amp; Operating Expenses</t>
  </si>
  <si>
    <t>Taxes, Duties &amp; Licenses</t>
  </si>
  <si>
    <t>Office Supplies Inventory</t>
  </si>
  <si>
    <t>Other Supplies and Materials Inventory</t>
  </si>
  <si>
    <t>Office  Equipment</t>
  </si>
  <si>
    <t>Construction in Progress- Building and Other Structures</t>
  </si>
  <si>
    <t>CHARLITO B. PADUL</t>
  </si>
  <si>
    <t>City Accountant</t>
  </si>
  <si>
    <t>LUCILO R. BAYRON</t>
  </si>
  <si>
    <t>LCE, Chairman, LSB</t>
  </si>
  <si>
    <t>Less         :</t>
  </si>
  <si>
    <t xml:space="preserve">DISBURSEMENTS </t>
  </si>
  <si>
    <t>bal 2022</t>
  </si>
  <si>
    <t>first quarter</t>
  </si>
  <si>
    <t>second quarter</t>
  </si>
  <si>
    <t>third quarter</t>
  </si>
  <si>
    <t>fourth quarter</t>
  </si>
  <si>
    <t>Travelling Expenses</t>
  </si>
  <si>
    <t>Awards/Rewards Expenses</t>
  </si>
  <si>
    <t>Drugs and Medicines Expenses</t>
  </si>
  <si>
    <t>Textbooks and Instructional Materials Expenses</t>
  </si>
  <si>
    <t>Printing and Publication Expenses</t>
  </si>
  <si>
    <t>Drugs and Medicines Inventory</t>
  </si>
  <si>
    <t>Texbooks and Instructional Materials Inventory</t>
  </si>
  <si>
    <t>Books</t>
  </si>
  <si>
    <t>Continuing Capital Outlay</t>
  </si>
  <si>
    <t>Furnitures &amp; Fixtures</t>
  </si>
  <si>
    <t>School Buildings</t>
  </si>
  <si>
    <t>Construction in Progress- Buildings &amp; Other Structures</t>
  </si>
  <si>
    <t>Information and Communication Technology Equipment</t>
  </si>
  <si>
    <t>Agricultural and Forestry Equipment</t>
  </si>
  <si>
    <t>Communication Equipment</t>
  </si>
  <si>
    <t>Construction and Heavy Equipment</t>
  </si>
  <si>
    <t>Sports Equipment</t>
  </si>
  <si>
    <t>Other Machinery Equipment</t>
  </si>
  <si>
    <t>Medical Equipment</t>
  </si>
  <si>
    <t>Technical and Scientific Equipment</t>
  </si>
  <si>
    <t>Sub-Total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</si>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</sst>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4" fontId="4" fillId="0" borderId="0" xfId="0" applyNumberFormat="1" applyFont="1"/>
    <xf numFmtId="4" fontId="4" fillId="0" borderId="0" xfId="0" applyNumberFormat="1" applyFont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Border="1" applyProtection="1"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 wrapText="1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/>
    <xf numFmtId="4" fontId="4" fillId="0" borderId="2" xfId="0" applyNumberFormat="1" applyFont="1" applyBorder="1" applyAlignment="1">
      <alignment horizontal="right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94</xdr:row>
      <xdr:rowOff>161925</xdr:rowOff>
    </xdr:from>
    <xdr:to>
      <xdr:col>2</xdr:col>
      <xdr:colOff>266700</xdr:colOff>
      <xdr:row>98</xdr:row>
      <xdr:rowOff>116432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971550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94</xdr:row>
      <xdr:rowOff>147918</xdr:rowOff>
    </xdr:from>
    <xdr:to>
      <xdr:col>6</xdr:col>
      <xdr:colOff>419100</xdr:colOff>
      <xdr:row>98</xdr:row>
      <xdr:rowOff>120209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6485" y="9325536"/>
          <a:ext cx="1478056" cy="779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zoomScale="85" zoomScaleNormal="85" workbookViewId="0">
      <selection activeCell="B10" sqref="B10"/>
    </sheetView>
  </sheetViews>
  <sheetFormatPr defaultRowHeight="15" x14ac:dyDescent="0.25"/>
  <cols>
    <col min="1" max="1" width="5.7109375" style="5" customWidth="1"/>
    <col min="2" max="2" width="14" style="5" customWidth="1"/>
    <col min="3" max="3" width="31.28515625" style="5" customWidth="1"/>
    <col min="4" max="7" width="15.7109375" style="5" customWidth="1"/>
    <col min="8" max="8" width="9.140625" style="5" customWidth="1"/>
    <col min="9" max="9" width="8.85546875" style="5" customWidth="1"/>
    <col min="10" max="10" width="15.140625" bestFit="1" customWidth="1"/>
    <col min="11" max="12" width="16.28515625" bestFit="1" customWidth="1"/>
  </cols>
  <sheetData>
    <row r="1" spans="1:16" ht="9.6" customHeight="1" x14ac:dyDescent="0.25">
      <c r="A1" s="16" t="s">
        <v>0</v>
      </c>
      <c r="B1" s="15"/>
      <c r="C1" s="4"/>
      <c r="D1" s="4"/>
      <c r="E1" s="4"/>
    </row>
    <row r="2" spans="1:16" s="6" customFormat="1" ht="9.6" customHeight="1" x14ac:dyDescent="0.15">
      <c r="A2" s="16" t="s">
        <v>1</v>
      </c>
      <c r="B2" s="17"/>
    </row>
    <row r="3" spans="1:16" s="6" customFormat="1" ht="9.6" customHeight="1" x14ac:dyDescent="0.15">
      <c r="A3" s="3"/>
    </row>
    <row r="4" spans="1:16" x14ac:dyDescent="0.25">
      <c r="A4" s="7"/>
      <c r="B4" s="7"/>
      <c r="C4" s="7"/>
      <c r="D4" s="7"/>
      <c r="E4" s="7"/>
    </row>
    <row r="5" spans="1:16" x14ac:dyDescent="0.25">
      <c r="A5" s="40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6" x14ac:dyDescent="0.25">
      <c r="A6" s="8"/>
      <c r="B6" s="8"/>
      <c r="C6" s="8"/>
      <c r="D6" s="8"/>
      <c r="E6" s="8"/>
    </row>
    <row r="7" spans="1:16" x14ac:dyDescent="0.25">
      <c r="A7" s="12" t="s">
        <v>3</v>
      </c>
      <c r="B7" s="12"/>
      <c r="C7" s="19" t="s">
        <v>4</v>
      </c>
      <c r="D7" s="12" t="s">
        <v>5</v>
      </c>
      <c r="E7" s="18">
        <v>2023</v>
      </c>
    </row>
    <row r="8" spans="1:16" ht="30" x14ac:dyDescent="0.25">
      <c r="A8" s="1" t="s">
        <v>6</v>
      </c>
      <c r="B8" s="13"/>
      <c r="C8" s="20" t="s">
        <v>7</v>
      </c>
      <c r="D8" s="14" t="s">
        <v>8</v>
      </c>
      <c r="E8" s="11">
        <v>4</v>
      </c>
    </row>
    <row r="9" spans="1:16" ht="30" x14ac:dyDescent="0.25">
      <c r="A9" s="1" t="s">
        <v>9</v>
      </c>
      <c r="B9" s="13"/>
      <c r="C9" s="20" t="s">
        <v>10</v>
      </c>
      <c r="D9" s="14"/>
    </row>
    <row r="10" spans="1:16" x14ac:dyDescent="0.25">
      <c r="A10" s="8"/>
      <c r="B10" s="9"/>
      <c r="C10" s="9"/>
      <c r="D10" s="10"/>
    </row>
    <row r="11" spans="1:16" s="32" customFormat="1" ht="15.75" x14ac:dyDescent="0.25">
      <c r="A11" s="41" t="s">
        <v>11</v>
      </c>
      <c r="B11" s="41"/>
      <c r="C11" s="41"/>
      <c r="G11" s="38" t="s">
        <v>65</v>
      </c>
      <c r="H11" s="44">
        <f>119889431.34+88566377.13</f>
        <v>208455808.47</v>
      </c>
      <c r="I11" s="44"/>
      <c r="L11" s="34"/>
      <c r="N11" s="47"/>
    </row>
    <row r="12" spans="1:16" s="32" customFormat="1" ht="15.75" x14ac:dyDescent="0.25">
      <c r="G12" s="24"/>
      <c r="H12" s="34"/>
      <c r="I12" s="34"/>
      <c r="L12" s="34"/>
      <c r="N12" s="47"/>
    </row>
    <row r="13" spans="1:16" s="32" customFormat="1" ht="15.75" x14ac:dyDescent="0.25">
      <c r="A13" s="33" t="s">
        <v>37</v>
      </c>
      <c r="C13" s="41" t="s">
        <v>38</v>
      </c>
      <c r="D13" s="41"/>
      <c r="E13" s="41"/>
      <c r="F13" s="41"/>
      <c r="G13" s="24"/>
      <c r="H13" s="34"/>
      <c r="I13" s="34"/>
      <c r="L13" s="34"/>
      <c r="N13" s="47"/>
    </row>
    <row r="14" spans="1:16" s="32" customFormat="1" ht="15.75" x14ac:dyDescent="0.25">
      <c r="G14" s="24"/>
      <c r="H14" s="34"/>
      <c r="I14" s="34"/>
      <c r="L14" s="34"/>
      <c r="N14" s="47"/>
    </row>
    <row r="15" spans="1:16" s="32" customFormat="1" ht="15.75" x14ac:dyDescent="0.25">
      <c r="C15" s="41" t="s">
        <v>12</v>
      </c>
      <c r="D15" s="41"/>
      <c r="E15" s="41"/>
      <c r="F15" s="41"/>
      <c r="G15" s="24"/>
      <c r="H15" s="34"/>
      <c r="I15" s="34"/>
      <c r="L15" s="34">
        <v>119889431.34</v>
      </c>
      <c r="M15" s="32" t="s">
        <v>39</v>
      </c>
      <c r="N15" s="47"/>
      <c r="P15" s="47"/>
    </row>
    <row r="16" spans="1:16" s="32" customFormat="1" ht="15.75" x14ac:dyDescent="0.25">
      <c r="C16" s="42"/>
      <c r="D16" s="42"/>
      <c r="E16" s="42"/>
      <c r="F16" s="42"/>
      <c r="G16" s="24"/>
      <c r="H16" s="34"/>
      <c r="I16" s="34"/>
      <c r="L16" s="34">
        <v>13477762.32</v>
      </c>
      <c r="M16" s="32" t="s">
        <v>40</v>
      </c>
      <c r="N16" s="47"/>
    </row>
    <row r="17" spans="3:16" s="32" customFormat="1" ht="15.75" x14ac:dyDescent="0.25">
      <c r="C17" s="33" t="s">
        <v>22</v>
      </c>
      <c r="G17" s="24"/>
      <c r="H17" s="34"/>
      <c r="I17" s="34"/>
      <c r="L17" s="34">
        <v>24048892.460000001</v>
      </c>
      <c r="M17" s="32" t="s">
        <v>41</v>
      </c>
      <c r="N17" s="47"/>
    </row>
    <row r="18" spans="3:16" s="32" customFormat="1" ht="15.75" x14ac:dyDescent="0.25">
      <c r="G18" s="24"/>
      <c r="H18" s="34"/>
      <c r="I18" s="34"/>
      <c r="L18" s="34">
        <v>33953211.159999996</v>
      </c>
      <c r="M18" s="32" t="s">
        <v>42</v>
      </c>
    </row>
    <row r="19" spans="3:16" s="32" customFormat="1" ht="15.75" x14ac:dyDescent="0.25">
      <c r="C19" s="41" t="s">
        <v>13</v>
      </c>
      <c r="D19" s="41"/>
      <c r="E19" s="41"/>
      <c r="F19" s="41"/>
      <c r="G19" s="24"/>
      <c r="H19" s="34"/>
      <c r="I19" s="34"/>
      <c r="L19" s="34"/>
      <c r="M19" s="32" t="s">
        <v>43</v>
      </c>
      <c r="N19" s="47"/>
      <c r="P19" s="47"/>
    </row>
    <row r="20" spans="3:16" s="32" customFormat="1" ht="15.75" x14ac:dyDescent="0.25">
      <c r="C20" s="33"/>
      <c r="D20" s="33"/>
      <c r="E20" s="33"/>
      <c r="F20" s="33"/>
      <c r="G20" s="24"/>
      <c r="H20" s="34"/>
      <c r="I20" s="34"/>
      <c r="L20" s="34">
        <f>L15+L18</f>
        <v>153842642.5</v>
      </c>
      <c r="N20" s="47"/>
      <c r="P20" s="47"/>
    </row>
    <row r="21" spans="3:16" s="32" customFormat="1" ht="15.75" x14ac:dyDescent="0.25">
      <c r="C21" s="33" t="s">
        <v>44</v>
      </c>
      <c r="D21" s="33"/>
      <c r="E21" s="33"/>
      <c r="F21" s="33"/>
      <c r="G21" s="24">
        <v>959146</v>
      </c>
      <c r="H21" s="34"/>
      <c r="I21" s="34"/>
      <c r="L21" s="34"/>
      <c r="N21" s="47"/>
    </row>
    <row r="22" spans="3:16" s="32" customFormat="1" ht="15.75" x14ac:dyDescent="0.25">
      <c r="C22" s="33"/>
      <c r="D22" s="33"/>
      <c r="E22" s="33"/>
      <c r="F22" s="33"/>
      <c r="G22" s="24"/>
      <c r="H22" s="34"/>
      <c r="I22" s="34"/>
      <c r="L22" s="34"/>
      <c r="N22" s="47"/>
      <c r="P22" s="47"/>
    </row>
    <row r="23" spans="3:16" s="32" customFormat="1" ht="15.75" x14ac:dyDescent="0.25">
      <c r="C23" s="33" t="s">
        <v>23</v>
      </c>
      <c r="D23" s="33"/>
      <c r="E23" s="33"/>
      <c r="F23" s="33"/>
      <c r="G23" s="24">
        <v>323656</v>
      </c>
      <c r="H23" s="34"/>
      <c r="I23" s="34"/>
      <c r="L23" s="34"/>
      <c r="N23" s="47"/>
    </row>
    <row r="24" spans="3:16" s="32" customFormat="1" ht="15.75" x14ac:dyDescent="0.25">
      <c r="C24" s="33"/>
      <c r="D24" s="33"/>
      <c r="E24" s="33"/>
      <c r="F24" s="33"/>
      <c r="G24" s="24"/>
      <c r="H24" s="34"/>
      <c r="I24" s="34"/>
      <c r="L24" s="34"/>
    </row>
    <row r="25" spans="3:16" s="32" customFormat="1" ht="15.75" x14ac:dyDescent="0.25">
      <c r="C25" s="33" t="s">
        <v>24</v>
      </c>
      <c r="D25" s="33"/>
      <c r="E25" s="33"/>
      <c r="F25" s="33"/>
      <c r="G25" s="24">
        <v>4555339.79</v>
      </c>
      <c r="H25" s="34"/>
      <c r="I25" s="34"/>
      <c r="L25" s="34"/>
      <c r="M25" s="34">
        <f>G25-547500</f>
        <v>4007839.79</v>
      </c>
      <c r="N25" s="47"/>
      <c r="P25" s="47"/>
    </row>
    <row r="26" spans="3:16" s="32" customFormat="1" ht="15.75" x14ac:dyDescent="0.25">
      <c r="C26" s="33"/>
      <c r="D26" s="33"/>
      <c r="E26" s="33"/>
      <c r="F26" s="33"/>
      <c r="G26" s="24"/>
      <c r="H26" s="34"/>
      <c r="I26" s="34"/>
      <c r="L26" s="34"/>
      <c r="M26" s="34"/>
      <c r="N26" s="47"/>
      <c r="P26" s="47"/>
    </row>
    <row r="27" spans="3:16" s="32" customFormat="1" ht="15.75" x14ac:dyDescent="0.25">
      <c r="C27" s="33" t="s">
        <v>45</v>
      </c>
      <c r="D27" s="33"/>
      <c r="E27" s="33"/>
      <c r="F27" s="33"/>
      <c r="G27" s="24">
        <v>236395.6</v>
      </c>
      <c r="H27" s="34"/>
      <c r="I27" s="34"/>
      <c r="L27" s="34"/>
      <c r="M27" s="34"/>
      <c r="N27" s="47"/>
      <c r="P27" s="47"/>
    </row>
    <row r="28" spans="3:16" s="32" customFormat="1" ht="15.75" x14ac:dyDescent="0.25">
      <c r="C28" s="33"/>
      <c r="D28" s="33"/>
      <c r="E28" s="33"/>
      <c r="F28" s="33"/>
      <c r="G28" s="24"/>
      <c r="H28" s="34"/>
      <c r="I28" s="34"/>
      <c r="L28" s="34"/>
      <c r="N28" s="47"/>
      <c r="P28" s="47"/>
    </row>
    <row r="29" spans="3:16" s="32" customFormat="1" ht="15.75" x14ac:dyDescent="0.25">
      <c r="C29" s="33" t="s">
        <v>25</v>
      </c>
      <c r="D29" s="33"/>
      <c r="E29" s="33"/>
      <c r="F29" s="33"/>
      <c r="G29" s="24">
        <v>1195700</v>
      </c>
      <c r="H29" s="34"/>
      <c r="I29" s="34"/>
      <c r="L29" s="34"/>
      <c r="N29" s="47"/>
      <c r="P29" s="47"/>
    </row>
    <row r="30" spans="3:16" s="32" customFormat="1" ht="15.75" x14ac:dyDescent="0.25">
      <c r="C30" s="33"/>
      <c r="D30" s="33"/>
      <c r="E30" s="33"/>
      <c r="F30" s="33"/>
      <c r="G30" s="24"/>
      <c r="H30" s="34"/>
      <c r="I30" s="34"/>
      <c r="L30" s="34"/>
      <c r="N30" s="47"/>
      <c r="P30" s="47"/>
    </row>
    <row r="31" spans="3:16" s="32" customFormat="1" ht="15.75" hidden="1" x14ac:dyDescent="0.25">
      <c r="C31" s="33" t="s">
        <v>26</v>
      </c>
      <c r="D31" s="33"/>
      <c r="E31" s="33"/>
      <c r="F31" s="33"/>
      <c r="G31" s="24"/>
      <c r="H31" s="34"/>
      <c r="I31" s="34"/>
      <c r="L31" s="34"/>
      <c r="N31" s="47"/>
      <c r="P31" s="47"/>
    </row>
    <row r="32" spans="3:16" s="32" customFormat="1" ht="15.75" hidden="1" x14ac:dyDescent="0.25">
      <c r="C32" s="33"/>
      <c r="D32" s="33"/>
      <c r="E32" s="33"/>
      <c r="F32" s="33"/>
      <c r="G32" s="24"/>
      <c r="H32" s="34"/>
      <c r="I32" s="34"/>
      <c r="L32" s="34">
        <v>2000768</v>
      </c>
      <c r="N32" s="47"/>
      <c r="P32" s="47"/>
    </row>
    <row r="33" spans="3:16" s="32" customFormat="1" ht="15.75" x14ac:dyDescent="0.25">
      <c r="C33" s="33" t="s">
        <v>46</v>
      </c>
      <c r="D33" s="33"/>
      <c r="E33" s="33"/>
      <c r="F33" s="33"/>
      <c r="G33" s="24">
        <v>51214.5</v>
      </c>
      <c r="H33" s="34"/>
      <c r="I33" s="34"/>
      <c r="L33" s="34"/>
      <c r="N33" s="47"/>
      <c r="P33" s="47"/>
    </row>
    <row r="34" spans="3:16" s="32" customFormat="1" ht="15.75" x14ac:dyDescent="0.25">
      <c r="C34" s="33"/>
      <c r="D34" s="33"/>
      <c r="E34" s="33"/>
      <c r="F34" s="33"/>
      <c r="G34" s="24"/>
      <c r="H34" s="34"/>
      <c r="I34" s="34"/>
      <c r="L34" s="34"/>
      <c r="N34" s="47"/>
      <c r="P34" s="47"/>
    </row>
    <row r="35" spans="3:16" s="32" customFormat="1" ht="15.75" x14ac:dyDescent="0.25">
      <c r="C35" s="33" t="s">
        <v>47</v>
      </c>
      <c r="D35" s="33"/>
      <c r="E35" s="33"/>
      <c r="F35" s="33"/>
      <c r="G35" s="24">
        <v>962165</v>
      </c>
      <c r="H35" s="34"/>
      <c r="I35" s="34"/>
      <c r="L35" s="34"/>
      <c r="N35" s="47"/>
      <c r="P35" s="47"/>
    </row>
    <row r="36" spans="3:16" s="32" customFormat="1" ht="15.75" hidden="1" x14ac:dyDescent="0.25">
      <c r="C36" s="33"/>
      <c r="D36" s="33"/>
      <c r="E36" s="33"/>
      <c r="F36" s="33"/>
      <c r="G36" s="24"/>
      <c r="H36" s="34"/>
      <c r="I36" s="34"/>
      <c r="L36" s="34"/>
      <c r="N36" s="47"/>
      <c r="P36" s="47"/>
    </row>
    <row r="37" spans="3:16" s="32" customFormat="1" ht="15.75" hidden="1" x14ac:dyDescent="0.25">
      <c r="C37" s="33" t="s">
        <v>25</v>
      </c>
      <c r="D37" s="33"/>
      <c r="E37" s="33"/>
      <c r="F37" s="33"/>
      <c r="G37" s="24"/>
      <c r="H37" s="34"/>
      <c r="I37" s="34"/>
      <c r="L37" s="34"/>
      <c r="N37" s="47"/>
      <c r="P37" s="47"/>
    </row>
    <row r="38" spans="3:16" s="32" customFormat="1" ht="15.75" x14ac:dyDescent="0.25">
      <c r="C38" s="33"/>
      <c r="D38" s="33"/>
      <c r="E38" s="33"/>
      <c r="F38" s="33"/>
      <c r="G38" s="24"/>
      <c r="H38" s="34"/>
      <c r="I38" s="34"/>
      <c r="L38" s="34"/>
    </row>
    <row r="39" spans="3:16" s="32" customFormat="1" ht="15.75" x14ac:dyDescent="0.25">
      <c r="C39" s="33" t="s">
        <v>27</v>
      </c>
      <c r="D39" s="33"/>
      <c r="E39" s="33"/>
      <c r="F39" s="33"/>
      <c r="G39" s="24">
        <v>26562036.539999999</v>
      </c>
      <c r="H39" s="34"/>
      <c r="I39" s="34"/>
      <c r="L39" s="34">
        <v>15162746.5</v>
      </c>
      <c r="N39" s="47"/>
    </row>
    <row r="40" spans="3:16" s="32" customFormat="1" ht="15.75" x14ac:dyDescent="0.25">
      <c r="C40" s="33"/>
      <c r="D40" s="33"/>
      <c r="E40" s="33"/>
      <c r="F40" s="33"/>
      <c r="G40" s="24"/>
      <c r="H40" s="34"/>
      <c r="I40" s="34"/>
      <c r="L40" s="34"/>
    </row>
    <row r="41" spans="3:16" s="32" customFormat="1" ht="15.75" x14ac:dyDescent="0.25">
      <c r="C41" s="33" t="s">
        <v>48</v>
      </c>
      <c r="D41" s="33"/>
      <c r="E41" s="33"/>
      <c r="F41" s="33"/>
      <c r="G41" s="24">
        <v>36900</v>
      </c>
      <c r="H41" s="34"/>
      <c r="I41" s="34"/>
      <c r="L41" s="34"/>
    </row>
    <row r="42" spans="3:16" s="32" customFormat="1" ht="15.75" x14ac:dyDescent="0.25">
      <c r="C42" s="35"/>
      <c r="G42" s="24"/>
      <c r="H42" s="36"/>
      <c r="I42" s="36"/>
      <c r="L42" s="34"/>
      <c r="N42" s="47"/>
    </row>
    <row r="43" spans="3:16" s="32" customFormat="1" ht="15.75" x14ac:dyDescent="0.25">
      <c r="C43" s="22" t="s">
        <v>28</v>
      </c>
      <c r="G43" s="24">
        <v>32205.16</v>
      </c>
      <c r="H43" s="36"/>
      <c r="I43" s="36"/>
      <c r="L43" s="34"/>
      <c r="M43" s="34">
        <f>SUM(G23:G44)</f>
        <v>33955612.589999996</v>
      </c>
      <c r="N43" s="47"/>
    </row>
    <row r="44" spans="3:16" s="32" customFormat="1" ht="15.75" x14ac:dyDescent="0.25">
      <c r="G44" s="24"/>
      <c r="H44" s="36"/>
      <c r="I44" s="36"/>
      <c r="L44" s="34"/>
      <c r="M44" s="32">
        <f>547500+32570.73</f>
        <v>580070.73</v>
      </c>
      <c r="N44" s="47"/>
    </row>
    <row r="45" spans="3:16" s="32" customFormat="1" ht="15.75" hidden="1" x14ac:dyDescent="0.25">
      <c r="C45" s="33" t="s">
        <v>29</v>
      </c>
      <c r="D45" s="33"/>
      <c r="E45" s="33"/>
      <c r="F45" s="33"/>
      <c r="G45" s="24"/>
      <c r="H45" s="34"/>
      <c r="I45" s="34"/>
      <c r="K45" s="22"/>
      <c r="L45" s="34"/>
      <c r="N45" s="34"/>
      <c r="P45" s="34"/>
    </row>
    <row r="46" spans="3:16" s="32" customFormat="1" ht="15.75" hidden="1" x14ac:dyDescent="0.25">
      <c r="C46" s="33"/>
      <c r="D46" s="33"/>
      <c r="E46" s="33"/>
      <c r="F46" s="33"/>
      <c r="G46" s="24"/>
      <c r="H46" s="34"/>
      <c r="I46" s="34"/>
      <c r="K46" s="22"/>
      <c r="L46" s="34"/>
      <c r="N46" s="34"/>
      <c r="P46" s="34"/>
    </row>
    <row r="47" spans="3:16" s="32" customFormat="1" ht="15.75" hidden="1" x14ac:dyDescent="0.25">
      <c r="C47" s="33" t="s">
        <v>30</v>
      </c>
      <c r="D47" s="33"/>
      <c r="E47" s="33"/>
      <c r="F47" s="33"/>
      <c r="G47" s="24"/>
      <c r="H47" s="34"/>
      <c r="I47" s="34"/>
      <c r="K47" s="22"/>
      <c r="L47" s="34"/>
      <c r="N47" s="34"/>
      <c r="P47" s="34"/>
    </row>
    <row r="48" spans="3:16" s="32" customFormat="1" ht="15.75" hidden="1" x14ac:dyDescent="0.25">
      <c r="G48" s="24"/>
      <c r="H48" s="36"/>
      <c r="I48" s="36"/>
      <c r="L48" s="34"/>
    </row>
    <row r="49" spans="3:16" s="22" customFormat="1" ht="15.75" hidden="1" x14ac:dyDescent="0.25">
      <c r="C49" s="22" t="s">
        <v>49</v>
      </c>
      <c r="G49" s="24"/>
      <c r="H49" s="37"/>
      <c r="I49" s="37"/>
      <c r="L49" s="24"/>
    </row>
    <row r="50" spans="3:16" s="22" customFormat="1" ht="15.75" hidden="1" x14ac:dyDescent="0.25">
      <c r="G50" s="24"/>
      <c r="H50" s="37"/>
      <c r="I50" s="37"/>
      <c r="L50" s="24"/>
    </row>
    <row r="51" spans="3:16" s="22" customFormat="1" ht="15.75" hidden="1" x14ac:dyDescent="0.25">
      <c r="C51" s="22" t="s">
        <v>50</v>
      </c>
      <c r="G51" s="24"/>
      <c r="H51" s="37"/>
      <c r="I51" s="37"/>
      <c r="L51" s="24"/>
    </row>
    <row r="52" spans="3:16" s="32" customFormat="1" ht="15.75" hidden="1" x14ac:dyDescent="0.25">
      <c r="G52" s="24"/>
      <c r="H52" s="36"/>
      <c r="I52" s="36"/>
      <c r="L52" s="34"/>
    </row>
    <row r="53" spans="3:16" s="32" customFormat="1" ht="15.75" x14ac:dyDescent="0.25">
      <c r="G53" s="24"/>
      <c r="H53" s="36"/>
      <c r="I53" s="36"/>
      <c r="L53" s="34"/>
      <c r="N53" s="34"/>
      <c r="P53" s="34"/>
    </row>
    <row r="54" spans="3:16" s="32" customFormat="1" ht="15.75" hidden="1" x14ac:dyDescent="0.25">
      <c r="C54" s="41" t="s">
        <v>14</v>
      </c>
      <c r="D54" s="41"/>
      <c r="E54" s="41"/>
      <c r="F54" s="41"/>
      <c r="G54" s="24"/>
      <c r="H54" s="34"/>
      <c r="I54" s="34"/>
      <c r="K54" s="22"/>
      <c r="L54" s="34"/>
      <c r="M54" s="34">
        <f>M43-M44</f>
        <v>33375541.859999996</v>
      </c>
      <c r="N54" s="34"/>
    </row>
    <row r="55" spans="3:16" s="32" customFormat="1" ht="15.75" hidden="1" x14ac:dyDescent="0.25">
      <c r="C55" s="33"/>
      <c r="D55" s="33"/>
      <c r="E55" s="33"/>
      <c r="F55" s="33"/>
      <c r="G55" s="24"/>
      <c r="H55" s="34"/>
      <c r="I55" s="34"/>
      <c r="K55" s="22"/>
      <c r="L55" s="34"/>
      <c r="M55" s="34">
        <v>70015968.189999998</v>
      </c>
      <c r="N55" s="34"/>
    </row>
    <row r="56" spans="3:16" s="22" customFormat="1" ht="15.75" hidden="1" x14ac:dyDescent="0.25">
      <c r="C56" s="33" t="s">
        <v>54</v>
      </c>
      <c r="D56" s="33"/>
      <c r="E56" s="33"/>
      <c r="F56" s="33"/>
      <c r="G56" s="24"/>
      <c r="H56" s="36"/>
      <c r="I56" s="36"/>
      <c r="L56" s="24"/>
      <c r="M56" s="24">
        <v>23941304.829999998</v>
      </c>
      <c r="N56" s="24"/>
    </row>
    <row r="57" spans="3:16" s="32" customFormat="1" ht="15.75" hidden="1" x14ac:dyDescent="0.25">
      <c r="C57" s="33"/>
      <c r="D57" s="33"/>
      <c r="E57" s="33"/>
      <c r="F57" s="33"/>
      <c r="G57" s="24"/>
      <c r="H57" s="34"/>
      <c r="I57" s="34"/>
      <c r="K57" s="22"/>
      <c r="L57" s="34"/>
      <c r="M57" s="34"/>
      <c r="N57" s="34"/>
      <c r="P57" s="34"/>
    </row>
    <row r="58" spans="3:16" s="32" customFormat="1" ht="15.75" hidden="1" x14ac:dyDescent="0.25">
      <c r="C58" s="33" t="s">
        <v>32</v>
      </c>
      <c r="D58" s="33"/>
      <c r="E58" s="33"/>
      <c r="F58" s="33"/>
      <c r="G58" s="24"/>
      <c r="H58" s="34"/>
      <c r="I58" s="34"/>
      <c r="K58" s="22"/>
      <c r="L58" s="34"/>
      <c r="M58" s="34">
        <f>M55-M56</f>
        <v>46074663.359999999</v>
      </c>
      <c r="N58" s="34"/>
      <c r="P58" s="34"/>
    </row>
    <row r="59" spans="3:16" s="32" customFormat="1" ht="15.75" hidden="1" x14ac:dyDescent="0.25">
      <c r="C59" s="33"/>
      <c r="D59" s="33"/>
      <c r="E59" s="33"/>
      <c r="F59" s="33"/>
      <c r="G59" s="24"/>
      <c r="H59" s="34"/>
      <c r="I59" s="34"/>
      <c r="K59" s="22"/>
      <c r="L59" s="34"/>
      <c r="N59" s="34"/>
    </row>
    <row r="60" spans="3:16" s="32" customFormat="1" ht="15.75" hidden="1" x14ac:dyDescent="0.25">
      <c r="C60" s="33" t="s">
        <v>51</v>
      </c>
      <c r="D60" s="33"/>
      <c r="E60" s="33"/>
      <c r="F60" s="33"/>
      <c r="G60" s="24"/>
      <c r="H60" s="34"/>
      <c r="I60" s="34"/>
      <c r="K60" s="22"/>
      <c r="L60" s="34"/>
      <c r="N60" s="34"/>
      <c r="P60" s="34"/>
    </row>
    <row r="61" spans="3:16" s="32" customFormat="1" ht="15.75" hidden="1" x14ac:dyDescent="0.25">
      <c r="C61" s="33"/>
      <c r="D61" s="33"/>
      <c r="E61" s="33"/>
      <c r="F61" s="33"/>
      <c r="G61" s="24"/>
      <c r="H61" s="34"/>
      <c r="I61" s="34"/>
      <c r="K61" s="22"/>
      <c r="L61" s="34"/>
      <c r="N61" s="34"/>
    </row>
    <row r="62" spans="3:16" s="32" customFormat="1" ht="15.75" x14ac:dyDescent="0.25">
      <c r="C62" s="33" t="s">
        <v>52</v>
      </c>
      <c r="D62" s="33"/>
      <c r="E62" s="33"/>
      <c r="F62" s="33"/>
      <c r="G62" s="24"/>
      <c r="H62" s="34"/>
      <c r="I62" s="34"/>
      <c r="K62" s="22"/>
      <c r="L62" s="34"/>
      <c r="N62" s="34"/>
    </row>
    <row r="63" spans="3:16" s="32" customFormat="1" ht="15.75" x14ac:dyDescent="0.25">
      <c r="C63" s="33"/>
      <c r="D63" s="33"/>
      <c r="E63" s="33"/>
      <c r="F63" s="33"/>
      <c r="G63" s="24"/>
      <c r="H63" s="34"/>
      <c r="I63" s="34"/>
      <c r="K63" s="22"/>
      <c r="L63" s="34"/>
      <c r="N63" s="34"/>
    </row>
    <row r="64" spans="3:16" s="32" customFormat="1" ht="15.75" hidden="1" x14ac:dyDescent="0.25">
      <c r="C64" s="22" t="s">
        <v>53</v>
      </c>
      <c r="G64" s="24"/>
      <c r="H64" s="34"/>
      <c r="I64" s="34"/>
      <c r="K64" s="22"/>
      <c r="L64" s="34"/>
      <c r="N64" s="34"/>
    </row>
    <row r="65" spans="3:14" s="32" customFormat="1" ht="15.75" hidden="1" x14ac:dyDescent="0.25">
      <c r="C65" s="22"/>
      <c r="G65" s="24"/>
      <c r="H65" s="34"/>
      <c r="I65" s="34"/>
      <c r="K65" s="22"/>
      <c r="L65" s="34"/>
      <c r="N65" s="34"/>
    </row>
    <row r="66" spans="3:14" s="32" customFormat="1" ht="15.75" hidden="1" x14ac:dyDescent="0.25">
      <c r="C66" s="35"/>
      <c r="D66" s="35"/>
      <c r="E66" s="35"/>
      <c r="F66" s="35"/>
      <c r="G66" s="24"/>
      <c r="H66" s="36"/>
      <c r="I66" s="36"/>
      <c r="K66" s="22"/>
      <c r="L66" s="34"/>
      <c r="N66" s="34"/>
    </row>
    <row r="67" spans="3:14" s="32" customFormat="1" ht="15.75" x14ac:dyDescent="0.25">
      <c r="C67" s="33" t="s">
        <v>54</v>
      </c>
      <c r="D67" s="35"/>
      <c r="E67" s="35"/>
      <c r="F67" s="35"/>
      <c r="G67" s="24">
        <v>41621219.990000002</v>
      </c>
      <c r="H67" s="36"/>
      <c r="I67" s="36"/>
      <c r="K67" s="22"/>
      <c r="L67" s="34"/>
      <c r="N67" s="34"/>
    </row>
    <row r="68" spans="3:14" s="32" customFormat="1" ht="15.75" x14ac:dyDescent="0.25">
      <c r="C68" s="35"/>
      <c r="D68" s="35"/>
      <c r="E68" s="35"/>
      <c r="F68" s="35"/>
      <c r="G68" s="24"/>
      <c r="H68" s="36"/>
      <c r="I68" s="36"/>
      <c r="L68" s="34"/>
      <c r="N68" s="34"/>
    </row>
    <row r="69" spans="3:14" s="22" customFormat="1" ht="15.75" x14ac:dyDescent="0.25">
      <c r="C69" s="33" t="s">
        <v>55</v>
      </c>
      <c r="D69" s="33"/>
      <c r="E69" s="33"/>
      <c r="F69" s="33"/>
      <c r="G69" s="24">
        <v>24613688.899999999</v>
      </c>
      <c r="H69" s="36"/>
      <c r="I69" s="36"/>
      <c r="L69" s="24"/>
      <c r="N69" s="24"/>
    </row>
    <row r="70" spans="3:14" s="22" customFormat="1" ht="15.75" x14ac:dyDescent="0.25">
      <c r="C70" s="33"/>
      <c r="D70" s="33"/>
      <c r="E70" s="33"/>
      <c r="F70" s="33"/>
      <c r="G70" s="24"/>
      <c r="H70" s="43"/>
      <c r="I70" s="43"/>
      <c r="L70" s="24"/>
      <c r="N70" s="24"/>
    </row>
    <row r="71" spans="3:14" s="22" customFormat="1" ht="15.75" hidden="1" x14ac:dyDescent="0.25">
      <c r="C71" s="33" t="s">
        <v>31</v>
      </c>
      <c r="D71" s="33"/>
      <c r="E71" s="33"/>
      <c r="F71" s="33"/>
      <c r="G71" s="24"/>
      <c r="H71" s="36"/>
      <c r="I71" s="36"/>
      <c r="L71" s="24"/>
      <c r="N71" s="24"/>
    </row>
    <row r="72" spans="3:14" s="22" customFormat="1" ht="15.75" hidden="1" x14ac:dyDescent="0.25">
      <c r="C72" s="33"/>
      <c r="D72" s="33"/>
      <c r="E72" s="33"/>
      <c r="F72" s="33"/>
      <c r="G72" s="24"/>
      <c r="H72" s="36"/>
      <c r="I72" s="36"/>
      <c r="L72" s="24"/>
      <c r="N72" s="24"/>
    </row>
    <row r="73" spans="3:14" s="22" customFormat="1" ht="15.75" hidden="1" x14ac:dyDescent="0.25">
      <c r="C73" s="33" t="s">
        <v>56</v>
      </c>
      <c r="D73" s="33"/>
      <c r="E73" s="33"/>
      <c r="F73" s="33"/>
      <c r="G73" s="24"/>
      <c r="H73" s="36"/>
      <c r="I73" s="36"/>
      <c r="L73" s="24"/>
      <c r="N73" s="24"/>
    </row>
    <row r="74" spans="3:14" s="22" customFormat="1" ht="15.75" hidden="1" x14ac:dyDescent="0.25">
      <c r="G74" s="24"/>
      <c r="H74" s="34"/>
      <c r="I74" s="34"/>
      <c r="L74" s="34"/>
      <c r="N74" s="24"/>
    </row>
    <row r="75" spans="3:14" s="22" customFormat="1" ht="15.75" hidden="1" x14ac:dyDescent="0.25">
      <c r="C75" s="22" t="s">
        <v>57</v>
      </c>
      <c r="G75" s="24"/>
      <c r="H75" s="34"/>
      <c r="I75" s="34"/>
      <c r="L75" s="34"/>
      <c r="N75" s="24"/>
    </row>
    <row r="76" spans="3:14" s="22" customFormat="1" ht="15.75" hidden="1" x14ac:dyDescent="0.25">
      <c r="G76" s="24"/>
      <c r="H76" s="34"/>
      <c r="I76" s="34"/>
      <c r="L76" s="34"/>
      <c r="N76" s="24"/>
    </row>
    <row r="77" spans="3:14" s="22" customFormat="1" ht="15.75" hidden="1" x14ac:dyDescent="0.25">
      <c r="C77" s="22" t="s">
        <v>58</v>
      </c>
      <c r="G77" s="24"/>
      <c r="H77" s="34"/>
      <c r="I77" s="34"/>
      <c r="L77" s="34"/>
      <c r="N77" s="24"/>
    </row>
    <row r="78" spans="3:14" s="22" customFormat="1" ht="15.75" hidden="1" x14ac:dyDescent="0.25">
      <c r="C78" s="33"/>
      <c r="D78" s="33"/>
      <c r="E78" s="33"/>
      <c r="F78" s="33"/>
      <c r="G78" s="24"/>
      <c r="H78" s="36"/>
      <c r="I78" s="36"/>
      <c r="L78" s="34"/>
      <c r="N78" s="24"/>
    </row>
    <row r="79" spans="3:14" s="22" customFormat="1" ht="15.75" hidden="1" x14ac:dyDescent="0.25">
      <c r="C79" s="33" t="s">
        <v>59</v>
      </c>
      <c r="D79" s="33"/>
      <c r="E79" s="33"/>
      <c r="F79" s="33"/>
      <c r="G79" s="24"/>
      <c r="H79" s="36"/>
      <c r="I79" s="36"/>
      <c r="M79" s="24"/>
    </row>
    <row r="80" spans="3:14" s="22" customFormat="1" ht="15.75" hidden="1" x14ac:dyDescent="0.25">
      <c r="C80" s="33"/>
      <c r="D80" s="33"/>
      <c r="E80" s="33"/>
      <c r="F80" s="33"/>
      <c r="G80" s="24"/>
      <c r="H80" s="36"/>
      <c r="I80" s="36"/>
      <c r="M80" s="24"/>
    </row>
    <row r="81" spans="1:14" s="22" customFormat="1" ht="15.75" hidden="1" x14ac:dyDescent="0.25">
      <c r="C81" s="41" t="s">
        <v>60</v>
      </c>
      <c r="D81" s="41"/>
      <c r="E81" s="41"/>
      <c r="F81" s="33"/>
      <c r="G81" s="24"/>
      <c r="H81" s="36"/>
      <c r="I81" s="36"/>
      <c r="L81" s="34"/>
      <c r="N81" s="24"/>
    </row>
    <row r="82" spans="1:14" s="22" customFormat="1" ht="15.75" hidden="1" x14ac:dyDescent="0.25">
      <c r="C82" s="33"/>
      <c r="D82" s="33"/>
      <c r="E82" s="33"/>
      <c r="F82" s="33"/>
      <c r="G82" s="24"/>
      <c r="H82" s="36"/>
      <c r="I82" s="36"/>
      <c r="L82" s="34"/>
      <c r="N82" s="24"/>
    </row>
    <row r="83" spans="1:14" s="22" customFormat="1" ht="15.75" hidden="1" x14ac:dyDescent="0.25">
      <c r="C83" s="22" t="s">
        <v>61</v>
      </c>
      <c r="G83" s="24"/>
      <c r="H83" s="34"/>
      <c r="I83" s="34"/>
      <c r="L83" s="24"/>
      <c r="N83" s="24"/>
    </row>
    <row r="84" spans="1:14" s="22" customFormat="1" ht="15.75" hidden="1" x14ac:dyDescent="0.25">
      <c r="G84" s="24"/>
      <c r="H84" s="34"/>
      <c r="I84" s="34"/>
      <c r="L84" s="24"/>
      <c r="N84" s="24"/>
    </row>
    <row r="85" spans="1:14" s="22" customFormat="1" ht="15.75" hidden="1" x14ac:dyDescent="0.25">
      <c r="C85" s="22" t="s">
        <v>62</v>
      </c>
      <c r="G85" s="24"/>
      <c r="H85" s="34"/>
      <c r="I85" s="34"/>
      <c r="L85" s="24"/>
      <c r="N85" s="24"/>
    </row>
    <row r="86" spans="1:14" s="22" customFormat="1" ht="15.75" hidden="1" x14ac:dyDescent="0.25">
      <c r="G86" s="24"/>
      <c r="H86" s="34"/>
      <c r="I86" s="34"/>
      <c r="L86" s="24"/>
      <c r="N86" s="24"/>
    </row>
    <row r="87" spans="1:14" s="22" customFormat="1" ht="15.75" hidden="1" x14ac:dyDescent="0.25">
      <c r="C87" s="22" t="s">
        <v>63</v>
      </c>
      <c r="G87" s="24"/>
      <c r="H87" s="34"/>
      <c r="I87" s="34"/>
      <c r="M87" s="24"/>
    </row>
    <row r="88" spans="1:14" s="22" customFormat="1" ht="15.75" x14ac:dyDescent="0.25">
      <c r="G88" s="24"/>
      <c r="H88" s="34"/>
      <c r="I88" s="34"/>
      <c r="L88" s="24"/>
      <c r="N88" s="24"/>
    </row>
    <row r="89" spans="1:14" s="32" customFormat="1" ht="15.75" x14ac:dyDescent="0.25">
      <c r="G89" s="24"/>
      <c r="H89" s="34"/>
      <c r="I89" s="34"/>
      <c r="L89" s="34"/>
      <c r="N89" s="34"/>
    </row>
    <row r="90" spans="1:14" s="32" customFormat="1" ht="15.75" x14ac:dyDescent="0.25">
      <c r="B90" s="41" t="s">
        <v>64</v>
      </c>
      <c r="C90" s="41"/>
      <c r="G90" s="38"/>
      <c r="H90" s="44">
        <f>SUM(G15:G89)</f>
        <v>101149667.47999999</v>
      </c>
      <c r="I90" s="44"/>
      <c r="L90" s="34"/>
      <c r="N90" s="34"/>
    </row>
    <row r="91" spans="1:14" s="32" customFormat="1" ht="16.5" thickBot="1" x14ac:dyDescent="0.3">
      <c r="B91" s="41" t="s">
        <v>15</v>
      </c>
      <c r="C91" s="41"/>
      <c r="G91" s="24" t="s">
        <v>65</v>
      </c>
      <c r="H91" s="46">
        <f>H11-H90</f>
        <v>107306140.99000001</v>
      </c>
      <c r="I91" s="46"/>
      <c r="K91" s="34">
        <f>H11-H90</f>
        <v>107306140.99000001</v>
      </c>
      <c r="L91" s="34"/>
      <c r="N91" s="34"/>
    </row>
    <row r="92" spans="1:14" ht="16.5" thickTop="1" x14ac:dyDescent="0.25">
      <c r="A92" s="32"/>
      <c r="B92" s="21"/>
      <c r="C92" s="21"/>
      <c r="D92" s="32"/>
      <c r="E92" s="32"/>
      <c r="F92" s="32"/>
      <c r="G92" s="24"/>
      <c r="H92" s="37"/>
      <c r="I92" s="37"/>
      <c r="J92" s="32"/>
      <c r="K92" s="32"/>
      <c r="L92" s="34"/>
      <c r="M92" s="32"/>
    </row>
    <row r="93" spans="1:14" x14ac:dyDescent="0.25">
      <c r="A93" s="5" t="s">
        <v>16</v>
      </c>
    </row>
    <row r="95" spans="1:14" ht="15.75" x14ac:dyDescent="0.25">
      <c r="B95" s="45"/>
      <c r="C95" s="45"/>
      <c r="D95" s="45"/>
      <c r="E95" s="45"/>
      <c r="F95" s="22"/>
    </row>
    <row r="96" spans="1:14" ht="15.75" x14ac:dyDescent="0.25">
      <c r="B96" s="23"/>
      <c r="C96" s="25"/>
      <c r="D96" s="23"/>
      <c r="E96" s="23"/>
      <c r="F96" s="22"/>
      <c r="G96" s="31"/>
      <c r="H96" s="31"/>
      <c r="I96" s="31"/>
    </row>
    <row r="97" spans="2:9" ht="15.75" x14ac:dyDescent="0.25">
      <c r="B97" s="26" t="s">
        <v>33</v>
      </c>
      <c r="C97" s="27"/>
      <c r="D97" s="28"/>
      <c r="E97" s="28"/>
      <c r="F97" s="30" t="s">
        <v>35</v>
      </c>
      <c r="G97" s="39"/>
      <c r="H97" s="39"/>
      <c r="I97" s="39"/>
    </row>
    <row r="98" spans="2:9" ht="15.75" x14ac:dyDescent="0.25">
      <c r="B98" s="29" t="s">
        <v>34</v>
      </c>
      <c r="C98" s="24"/>
      <c r="D98" s="24"/>
      <c r="E98" s="24"/>
      <c r="F98" s="29" t="s">
        <v>36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B91:C91"/>
    <mergeCell ref="H91:I91"/>
    <mergeCell ref="H11:I11"/>
    <mergeCell ref="C54:F54"/>
    <mergeCell ref="H70:I70"/>
    <mergeCell ref="C81:E81"/>
    <mergeCell ref="B90:C90"/>
    <mergeCell ref="H90:I90"/>
    <mergeCell ref="G97:I97"/>
    <mergeCell ref="A5:M5"/>
    <mergeCell ref="C13:F13"/>
    <mergeCell ref="C15:F15"/>
    <mergeCell ref="C16:F16"/>
    <mergeCell ref="C19:F19"/>
    <mergeCell ref="B95:E95"/>
    <mergeCell ref="A11:C11"/>
  </mergeCell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D19" sqref="D19"/>
    </sheetView>
  </sheetViews>
  <sheetFormatPr defaultRowHeight="15" x14ac:dyDescent="0.25"/>
  <sheetData>
    <row r="1" spans="1:1" ht="23.45" customHeight="1" x14ac:dyDescent="0.35">
      <c r="A1" s="2" t="s">
        <v>17</v>
      </c>
    </row>
    <row r="3" spans="1:1" x14ac:dyDescent="0.25">
      <c r="A3" t="s">
        <v>18</v>
      </c>
    </row>
    <row r="5" spans="1:1" x14ac:dyDescent="0.25">
      <c r="A5" t="s">
        <v>19</v>
      </c>
    </row>
    <row r="6" spans="1:1" x14ac:dyDescent="0.25">
      <c r="A6" s="1" t="s">
        <v>20</v>
      </c>
    </row>
    <row r="9" spans="1:1" x14ac:dyDescent="0.25">
      <c r="A9" t="s">
        <v>21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11 - SEFU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2024-03-05T01:37:12Z</dcterms:modified>
  <cp:category/>
</cp:coreProperties>
</file>